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780"/>
  </bookViews>
  <sheets>
    <sheet name="JANUARI 2024" sheetId="39" r:id="rId1"/>
  </sheets>
  <definedNames>
    <definedName name="_xlnm.Print_Area" localSheetId="0">'JANUARI 2024'!$A$1:$AL$41</definedName>
  </definedNames>
  <calcPr calcId="144525"/>
</workbook>
</file>

<file path=xl/sharedStrings.xml><?xml version="1.0" encoding="utf-8"?>
<sst xmlns="http://schemas.openxmlformats.org/spreadsheetml/2006/main" count="288" uniqueCount="70">
  <si>
    <t>PT. careFAST, SERVICE with HEART</t>
  </si>
  <si>
    <t>JADWAL PLOTINGAN CSO</t>
  </si>
  <si>
    <t>PERIODE : 1 JUNI - 30 JUNI  2024</t>
  </si>
  <si>
    <t xml:space="preserve">PROYEK  : PT. SUPERNOVA </t>
  </si>
  <si>
    <t>NO</t>
  </si>
  <si>
    <t>NUC</t>
  </si>
  <si>
    <t>NAMA</t>
  </si>
  <si>
    <t>JABATAN</t>
  </si>
  <si>
    <t>KD PLOTTING</t>
  </si>
  <si>
    <t>TANGGAL</t>
  </si>
  <si>
    <t>JAM ISTIRAHAT</t>
  </si>
  <si>
    <t>KETERANGAN</t>
  </si>
  <si>
    <t>SB</t>
  </si>
  <si>
    <t>MG</t>
  </si>
  <si>
    <t>SN</t>
  </si>
  <si>
    <t>SL</t>
  </si>
  <si>
    <t>RB</t>
  </si>
  <si>
    <t>KM</t>
  </si>
  <si>
    <t>JM</t>
  </si>
  <si>
    <t>ANDREAS</t>
  </si>
  <si>
    <t>SPV</t>
  </si>
  <si>
    <t>ALL AREA</t>
  </si>
  <si>
    <t>MD</t>
  </si>
  <si>
    <t>OFF</t>
  </si>
  <si>
    <t>JAM 12.00-13.00</t>
  </si>
  <si>
    <t>SUMALI</t>
  </si>
  <si>
    <t>CSO</t>
  </si>
  <si>
    <t>Reliver</t>
  </si>
  <si>
    <t>P1</t>
  </si>
  <si>
    <t>JAM 03.00-04.00</t>
  </si>
  <si>
    <t>ENJANG  MUTAKIN</t>
  </si>
  <si>
    <t>OFFICE MANAGEMENT</t>
  </si>
  <si>
    <t>P</t>
  </si>
  <si>
    <t>JAM 18.00-19.00</t>
  </si>
  <si>
    <t>ZAKARIA</t>
  </si>
  <si>
    <t>EKSTERNAL/WH/AP1</t>
  </si>
  <si>
    <t>S</t>
  </si>
  <si>
    <t>AKHMAD SANUSI</t>
  </si>
  <si>
    <t>MASTUR</t>
  </si>
  <si>
    <t>Shift</t>
  </si>
  <si>
    <t>PAGI</t>
  </si>
  <si>
    <t>SIANG</t>
  </si>
  <si>
    <t>TOTAL</t>
  </si>
  <si>
    <t>KETERANGAN :</t>
  </si>
  <si>
    <t xml:space="preserve">          </t>
  </si>
  <si>
    <t xml:space="preserve"> </t>
  </si>
  <si>
    <t>- P (Shift Pagi)</t>
  </si>
  <si>
    <t>: JAM 06.00-14.00</t>
  </si>
  <si>
    <t>- S (Shift Siang)</t>
  </si>
  <si>
    <t>: JAM 14.00-22.00</t>
  </si>
  <si>
    <t>- M (Shift Malam)</t>
  </si>
  <si>
    <t>: JAM 22.00-06.00</t>
  </si>
  <si>
    <t xml:space="preserve">  </t>
  </si>
  <si>
    <t>Week End ( Sabtu &amp; Minggu )</t>
  </si>
  <si>
    <t>Sabtu</t>
  </si>
  <si>
    <t>Dibuat oleh,</t>
  </si>
  <si>
    <t>Diperiksa oleh,</t>
  </si>
  <si>
    <t>Diketaui Oleh,</t>
  </si>
  <si>
    <t>: JAM 07.00-12.00</t>
  </si>
  <si>
    <t>: JAM 12.00-17.00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</si>
  <si>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</si>
  <si>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: JAM 17.00-22.00</t>
  </si>
  <si>
    <t>Minggu</t>
  </si>
  <si>
    <t>: JAM 06.00-11.00</t>
  </si>
  <si>
    <t>MUHAMMAD KHAERUDIN</t>
  </si>
  <si>
    <t>SUKAWATI</t>
  </si>
  <si>
    <t>: JAM 14.00-19.00</t>
  </si>
  <si>
    <t>(SUPERVISOR)</t>
  </si>
  <si>
    <t>(FIELD MANAGER)</t>
  </si>
  <si>
    <t>(SUPERVISOR HRGA)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</si>
</sst>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2">
    <font>
      <sz val="8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name val="Calibri"/>
      <charset val="134"/>
      <scheme val="minor"/>
    </font>
    <font>
      <sz val="12"/>
      <color theme="1"/>
      <name val="Calibri"/>
      <charset val="134"/>
    </font>
    <font>
      <b/>
      <sz val="12"/>
      <color theme="0"/>
      <name val="Calibri"/>
      <charset val="134"/>
    </font>
    <font>
      <b/>
      <sz val="12"/>
      <name val="Calibri"/>
      <charset val="134"/>
    </font>
    <font>
      <b/>
      <sz val="12"/>
      <color theme="1"/>
      <name val="Calibri"/>
      <charset val="134"/>
    </font>
    <font>
      <sz val="12"/>
      <name val="Calibri"/>
      <charset val="134"/>
    </font>
    <font>
      <b/>
      <i/>
      <sz val="12"/>
      <color theme="1"/>
      <name val="Calibri"/>
      <charset val="134"/>
    </font>
    <font>
      <b/>
      <i/>
      <sz val="12"/>
      <name val="Calibri"/>
      <charset val="134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3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40" applyNumberFormat="0" applyAlignment="0" applyProtection="0">
      <alignment vertical="center"/>
    </xf>
    <xf numFmtId="0" fontId="21" fillId="7" borderId="41" applyNumberFormat="0" applyAlignment="0" applyProtection="0">
      <alignment vertical="center"/>
    </xf>
    <xf numFmtId="0" fontId="22" fillId="7" borderId="40" applyNumberFormat="0" applyAlignment="0" applyProtection="0">
      <alignment vertical="center"/>
    </xf>
    <xf numFmtId="0" fontId="23" fillId="8" borderId="42" applyNumberFormat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25" fillId="0" borderId="4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/>
  </cellStyleXfs>
  <cellXfs count="120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0" borderId="1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49" applyFont="1" applyFill="1" applyAlignment="1" applyProtection="1">
      <alignment vertical="center"/>
      <protection hidden="1"/>
    </xf>
    <xf numFmtId="0" fontId="7" fillId="2" borderId="0" xfId="49" applyFont="1" applyFill="1" applyAlignment="1" applyProtection="1">
      <alignment vertical="center"/>
      <protection hidden="1"/>
    </xf>
    <xf numFmtId="0" fontId="6" fillId="0" borderId="0" xfId="49" applyFont="1" applyFill="1" applyBorder="1" applyAlignment="1" applyProtection="1">
      <alignment horizontal="left" vertical="top"/>
      <protection hidden="1"/>
    </xf>
    <xf numFmtId="0" fontId="5" fillId="2" borderId="0" xfId="49" applyFont="1" applyFill="1" applyBorder="1" applyAlignment="1" applyProtection="1">
      <alignment horizontal="left" vertical="top"/>
      <protection hidden="1"/>
    </xf>
    <xf numFmtId="0" fontId="3" fillId="0" borderId="0" xfId="49" applyFont="1" applyFill="1" applyBorder="1" applyAlignment="1" applyProtection="1">
      <alignment vertical="center"/>
      <protection hidden="1"/>
    </xf>
    <xf numFmtId="0" fontId="7" fillId="2" borderId="0" xfId="49" applyFont="1" applyFill="1" applyBorder="1" applyAlignment="1" applyProtection="1">
      <alignment vertical="center"/>
      <protection hidden="1"/>
    </xf>
    <xf numFmtId="0" fontId="6" fillId="0" borderId="6" xfId="49" applyFont="1" applyFill="1" applyBorder="1" applyAlignment="1" applyProtection="1">
      <alignment horizontal="center" vertical="center"/>
      <protection hidden="1"/>
    </xf>
    <xf numFmtId="0" fontId="6" fillId="0" borderId="7" xfId="49" applyFont="1" applyFill="1" applyBorder="1" applyAlignment="1" applyProtection="1">
      <alignment horizontal="center" vertical="center"/>
      <protection hidden="1"/>
    </xf>
    <xf numFmtId="0" fontId="5" fillId="2" borderId="6" xfId="49" applyFont="1" applyFill="1" applyBorder="1" applyAlignment="1" applyProtection="1">
      <alignment horizontal="center" vertical="center" wrapText="1"/>
      <protection hidden="1"/>
    </xf>
    <xf numFmtId="0" fontId="6" fillId="0" borderId="8" xfId="49" applyFont="1" applyFill="1" applyBorder="1" applyAlignment="1" applyProtection="1">
      <alignment horizontal="center" vertical="center"/>
      <protection hidden="1"/>
    </xf>
    <xf numFmtId="0" fontId="6" fillId="0" borderId="9" xfId="49" applyFont="1" applyFill="1" applyBorder="1" applyAlignment="1" applyProtection="1">
      <alignment horizontal="center" vertical="center"/>
      <protection hidden="1"/>
    </xf>
    <xf numFmtId="0" fontId="6" fillId="0" borderId="10" xfId="49" applyFont="1" applyFill="1" applyBorder="1" applyAlignment="1" applyProtection="1">
      <alignment horizontal="center" vertical="center"/>
      <protection hidden="1"/>
    </xf>
    <xf numFmtId="0" fontId="6" fillId="0" borderId="11" xfId="49" applyFont="1" applyFill="1" applyBorder="1" applyAlignment="1" applyProtection="1">
      <alignment horizontal="center" vertical="center"/>
      <protection hidden="1"/>
    </xf>
    <xf numFmtId="0" fontId="5" fillId="2" borderId="10" xfId="49" applyFont="1" applyFill="1" applyBorder="1" applyAlignment="1" applyProtection="1">
      <alignment horizontal="center" vertical="center" wrapText="1"/>
      <protection hidden="1"/>
    </xf>
    <xf numFmtId="0" fontId="5" fillId="2" borderId="8" xfId="49" applyFont="1" applyFill="1" applyBorder="1" applyAlignment="1" applyProtection="1">
      <alignment horizontal="center" vertical="center"/>
      <protection hidden="1"/>
    </xf>
    <xf numFmtId="0" fontId="5" fillId="2" borderId="9" xfId="49" applyFont="1" applyFill="1" applyBorder="1" applyAlignment="1" applyProtection="1">
      <alignment horizontal="center" vertical="center"/>
      <protection hidden="1"/>
    </xf>
    <xf numFmtId="0" fontId="6" fillId="0" borderId="12" xfId="49" applyFont="1" applyFill="1" applyBorder="1" applyAlignment="1" applyProtection="1">
      <alignment horizontal="center" vertical="center"/>
      <protection hidden="1"/>
    </xf>
    <xf numFmtId="0" fontId="6" fillId="0" borderId="13" xfId="49" applyFont="1" applyFill="1" applyBorder="1" applyAlignment="1" applyProtection="1">
      <alignment horizontal="center" vertical="center"/>
      <protection hidden="1"/>
    </xf>
    <xf numFmtId="0" fontId="5" fillId="2" borderId="12" xfId="49" applyFont="1" applyFill="1" applyBorder="1" applyAlignment="1" applyProtection="1">
      <alignment horizontal="center" vertical="center" wrapText="1"/>
      <protection hidden="1"/>
    </xf>
    <xf numFmtId="0" fontId="5" fillId="2" borderId="14" xfId="49" applyFont="1" applyFill="1" applyBorder="1" applyAlignment="1" applyProtection="1">
      <alignment horizontal="center" vertical="center"/>
      <protection hidden="1"/>
    </xf>
    <xf numFmtId="0" fontId="5" fillId="2" borderId="15" xfId="49" applyFont="1" applyFill="1" applyBorder="1" applyAlignment="1" applyProtection="1">
      <alignment horizontal="center" vertical="center"/>
      <protection hidden="1"/>
    </xf>
    <xf numFmtId="0" fontId="6" fillId="2" borderId="16" xfId="0" applyFont="1" applyFill="1" applyBorder="1" applyAlignment="1">
      <alignment horizontal="center" vertical="center"/>
    </xf>
    <xf numFmtId="0" fontId="6" fillId="0" borderId="16" xfId="49" applyFont="1" applyFill="1" applyBorder="1" applyAlignment="1" applyProtection="1">
      <alignment horizontal="center" vertical="center"/>
      <protection hidden="1"/>
    </xf>
    <xf numFmtId="0" fontId="6" fillId="0" borderId="17" xfId="49" applyFont="1" applyFill="1" applyBorder="1" applyAlignment="1" applyProtection="1">
      <alignment horizontal="left" vertical="center"/>
      <protection hidden="1"/>
    </xf>
    <xf numFmtId="0" fontId="6" fillId="0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>
      <alignment horizontal="center" vertical="center"/>
    </xf>
    <xf numFmtId="0" fontId="6" fillId="0" borderId="10" xfId="49" applyNumberFormat="1" applyFont="1" applyFill="1" applyBorder="1" applyAlignment="1" applyProtection="1">
      <alignment horizontal="center" vertical="center"/>
      <protection hidden="1"/>
    </xf>
    <xf numFmtId="0" fontId="6" fillId="0" borderId="11" xfId="49" applyFont="1" applyFill="1" applyBorder="1" applyAlignment="1" applyProtection="1">
      <alignment horizontal="left" vertical="center"/>
      <protection hidden="1"/>
    </xf>
    <xf numFmtId="0" fontId="5" fillId="2" borderId="10" xfId="49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4" borderId="21" xfId="0" applyFont="1" applyFill="1" applyBorder="1" applyAlignment="1" applyProtection="1">
      <alignment horizontal="center" vertical="center"/>
      <protection locked="0"/>
    </xf>
    <xf numFmtId="0" fontId="6" fillId="2" borderId="10" xfId="49" applyNumberFormat="1" applyFont="1" applyFill="1" applyBorder="1" applyAlignment="1" applyProtection="1">
      <alignment horizontal="center" vertical="center"/>
      <protection hidden="1"/>
    </xf>
    <xf numFmtId="0" fontId="6" fillId="2" borderId="11" xfId="49" applyFont="1" applyFill="1" applyBorder="1" applyAlignment="1" applyProtection="1">
      <alignment horizontal="left" vertical="center"/>
      <protection hidden="1"/>
    </xf>
    <xf numFmtId="0" fontId="6" fillId="0" borderId="10" xfId="0" applyFont="1" applyFill="1" applyBorder="1" applyAlignment="1">
      <alignment horizontal="center" vertical="center"/>
    </xf>
    <xf numFmtId="0" fontId="5" fillId="4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2" xfId="49" applyNumberFormat="1" applyFont="1" applyFill="1" applyBorder="1" applyAlignment="1" applyProtection="1">
      <alignment horizontal="center" vertical="center"/>
      <protection hidden="1"/>
    </xf>
    <xf numFmtId="0" fontId="6" fillId="0" borderId="22" xfId="49" applyFont="1" applyFill="1" applyBorder="1" applyAlignment="1" applyProtection="1">
      <alignment horizontal="left" vertical="center"/>
      <protection hidden="1"/>
    </xf>
    <xf numFmtId="0" fontId="6" fillId="2" borderId="23" xfId="0" applyFont="1" applyFill="1" applyBorder="1" applyAlignment="1">
      <alignment horizontal="center" vertical="center"/>
    </xf>
    <xf numFmtId="0" fontId="5" fillId="2" borderId="23" xfId="49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>
      <alignment horizontal="center" vertical="center"/>
    </xf>
    <xf numFmtId="0" fontId="6" fillId="2" borderId="27" xfId="49" applyFont="1" applyFill="1" applyBorder="1" applyAlignment="1" applyProtection="1">
      <alignment horizontal="center" vertical="center"/>
      <protection hidden="1"/>
    </xf>
    <xf numFmtId="0" fontId="6" fillId="2" borderId="28" xfId="49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>
      <alignment horizontal="center" vertical="center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6" fillId="0" borderId="18" xfId="49" applyFont="1" applyFill="1" applyBorder="1" applyAlignment="1" applyProtection="1">
      <alignment horizontal="center" vertical="center"/>
      <protection locked="0"/>
    </xf>
    <xf numFmtId="0" fontId="6" fillId="0" borderId="21" xfId="49" applyFont="1" applyFill="1" applyBorder="1" applyAlignment="1" applyProtection="1">
      <alignment horizontal="center" vertical="center"/>
      <protection locked="0"/>
    </xf>
    <xf numFmtId="0" fontId="8" fillId="0" borderId="29" xfId="0" applyFont="1" applyFill="1" applyBorder="1" applyAlignment="1">
      <alignment horizontal="center" vertical="center"/>
    </xf>
    <xf numFmtId="0" fontId="5" fillId="2" borderId="16" xfId="49" applyFont="1" applyFill="1" applyBorder="1" applyAlignment="1" applyProtection="1">
      <alignment horizontal="center" vertical="center"/>
      <protection locked="0"/>
    </xf>
    <xf numFmtId="0" fontId="6" fillId="0" borderId="30" xfId="49" applyFont="1" applyFill="1" applyBorder="1" applyAlignment="1" applyProtection="1">
      <alignment horizontal="center" vertical="center"/>
      <protection hidden="1"/>
    </xf>
    <xf numFmtId="0" fontId="6" fillId="0" borderId="27" xfId="49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6" fillId="0" borderId="18" xfId="49" applyFont="1" applyFill="1" applyBorder="1" applyAlignment="1" applyProtection="1">
      <alignment horizontal="center" vertical="center"/>
      <protection hidden="1"/>
    </xf>
    <xf numFmtId="0" fontId="6" fillId="0" borderId="21" xfId="49" applyFont="1" applyFill="1" applyBorder="1" applyAlignment="1" applyProtection="1">
      <alignment horizontal="center" vertical="center"/>
      <protection hidden="1"/>
    </xf>
    <xf numFmtId="0" fontId="8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49" applyFont="1" applyFill="1" applyBorder="1" applyAlignment="1" applyProtection="1">
      <alignment horizontal="center" vertical="center"/>
      <protection hidden="1"/>
    </xf>
    <xf numFmtId="0" fontId="5" fillId="2" borderId="0" xfId="49" applyFont="1" applyFill="1" applyBorder="1" applyAlignment="1" applyProtection="1">
      <alignment horizontal="left" vertical="center"/>
      <protection hidden="1"/>
    </xf>
    <xf numFmtId="0" fontId="9" fillId="0" borderId="0" xfId="0" applyFont="1"/>
    <xf numFmtId="0" fontId="6" fillId="2" borderId="0" xfId="49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vertical="center"/>
      <protection hidden="1"/>
    </xf>
    <xf numFmtId="0" fontId="3" fillId="0" borderId="0" xfId="49" applyFont="1" applyFill="1" applyBorder="1" applyAlignment="1" applyProtection="1">
      <alignment vertical="center"/>
      <protection locked="0"/>
    </xf>
    <xf numFmtId="0" fontId="10" fillId="0" borderId="0" xfId="0" applyFont="1"/>
    <xf numFmtId="0" fontId="7" fillId="2" borderId="0" xfId="0" applyFont="1" applyFill="1"/>
    <xf numFmtId="0" fontId="7" fillId="0" borderId="0" xfId="0" applyFont="1" applyAlignment="1">
      <alignment horizontal="center"/>
    </xf>
    <xf numFmtId="0" fontId="3" fillId="0" borderId="0" xfId="49" applyFont="1" applyFill="1" applyBorder="1" applyAlignment="1" applyProtection="1">
      <alignment horizontal="center" vertical="center"/>
      <protection hidden="1"/>
    </xf>
    <xf numFmtId="0" fontId="7" fillId="0" borderId="0" xfId="0" applyFont="1"/>
    <xf numFmtId="0" fontId="1" fillId="0" borderId="0" xfId="0" applyFont="1" applyAlignment="1">
      <alignment horizontal="center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0" borderId="21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0" fontId="6" fillId="0" borderId="0" xfId="49" applyFont="1" applyFill="1" applyBorder="1" applyAlignment="1" applyProtection="1">
      <alignment horizontal="left" vertical="center"/>
      <protection hidden="1"/>
    </xf>
    <xf numFmtId="0" fontId="3" fillId="0" borderId="0" xfId="49" applyFont="1" applyFill="1" applyAlignment="1" applyProtection="1">
      <alignment horizontal="center" vertical="center"/>
      <protection hidden="1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6" xfId="49" applyFont="1" applyFill="1" applyBorder="1" applyAlignment="1" applyProtection="1">
      <alignment horizontal="center" vertical="center"/>
      <protection hidden="1"/>
    </xf>
    <xf numFmtId="0" fontId="6" fillId="0" borderId="29" xfId="49" applyFont="1" applyFill="1" applyBorder="1" applyAlignment="1" applyProtection="1">
      <alignment horizontal="center" vertical="center"/>
      <protection hidden="1"/>
    </xf>
    <xf numFmtId="0" fontId="6" fillId="0" borderId="31" xfId="49" applyFont="1" applyFill="1" applyBorder="1" applyAlignment="1" applyProtection="1">
      <alignment horizontal="center" vertical="center"/>
      <protection hidden="1"/>
    </xf>
    <xf numFmtId="0" fontId="3" fillId="0" borderId="16" xfId="49" applyFont="1" applyFill="1" applyBorder="1" applyAlignment="1" applyProtection="1">
      <alignment vertical="center"/>
      <protection locked="0"/>
    </xf>
    <xf numFmtId="0" fontId="6" fillId="0" borderId="16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vertical="center"/>
      <protection locked="0"/>
    </xf>
    <xf numFmtId="0" fontId="6" fillId="2" borderId="10" xfId="49" applyFont="1" applyFill="1" applyBorder="1" applyAlignment="1" applyProtection="1">
      <alignment horizontal="center" vertical="center"/>
      <protection locked="0"/>
    </xf>
    <xf numFmtId="0" fontId="6" fillId="2" borderId="10" xfId="49" applyFont="1" applyFill="1" applyBorder="1" applyAlignment="1" applyProtection="1">
      <alignment horizontal="left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2" borderId="10" xfId="49" applyFont="1" applyFill="1" applyBorder="1" applyAlignment="1" applyProtection="1">
      <alignment vertical="center"/>
      <protection locked="0"/>
    </xf>
    <xf numFmtId="0" fontId="3" fillId="0" borderId="28" xfId="49" applyFont="1" applyFill="1" applyBorder="1" applyAlignment="1" applyProtection="1">
      <alignment vertical="center"/>
      <protection locked="0"/>
    </xf>
    <xf numFmtId="0" fontId="6" fillId="2" borderId="28" xfId="49" applyFont="1" applyFill="1" applyBorder="1" applyAlignment="1" applyProtection="1">
      <alignment horizontal="center" vertical="center"/>
      <protection locked="0"/>
    </xf>
    <xf numFmtId="0" fontId="6" fillId="0" borderId="28" xfId="49" applyFont="1" applyFill="1" applyBorder="1" applyAlignment="1" applyProtection="1">
      <alignment horizontal="center" vertical="center"/>
      <protection hidden="1"/>
    </xf>
    <xf numFmtId="0" fontId="6" fillId="0" borderId="36" xfId="49" applyFont="1" applyFill="1" applyBorder="1" applyAlignment="1" applyProtection="1">
      <alignment horizontal="center" vertical="center"/>
      <protection hidden="1"/>
    </xf>
    <xf numFmtId="0" fontId="6" fillId="2" borderId="27" xfId="49" applyFont="1" applyFill="1" applyBorder="1" applyAlignment="1" applyProtection="1" quotePrefix="1">
      <alignment horizontal="center" vertical="center"/>
      <protection hidden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_Time Sheet M2M Periode Juli - Agustus 2007" xfId="49"/>
  </cellStyles>
  <tableStyles count="0" defaultTableStyle="TableStyleMedium2" defaultPivotStyle="PivotStyleLight16"/>
  <colors>
    <mruColors>
      <color rgb="0099FF66"/>
      <color rgb="003399FF"/>
      <color rgb="00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77611</xdr:colOff>
      <xdr:row>1</xdr:row>
      <xdr:rowOff>63501</xdr:rowOff>
    </xdr:from>
    <xdr:to>
      <xdr:col>2</xdr:col>
      <xdr:colOff>538530</xdr:colOff>
      <xdr:row>4</xdr:row>
      <xdr:rowOff>47625</xdr:rowOff>
    </xdr:to>
    <xdr:pic>
      <xdr:nvPicPr>
        <xdr:cNvPr id="2" name="Picture 4" descr="cf ok.jpg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820" y="263525"/>
          <a:ext cx="89916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81915</xdr:colOff>
      <xdr:row>32</xdr:row>
      <xdr:rowOff>57785</xdr:rowOff>
    </xdr:from>
    <xdr:to>
      <xdr:col>22</xdr:col>
      <xdr:colOff>135890</xdr:colOff>
      <xdr:row>35</xdr:row>
      <xdr:rowOff>120015</xdr:rowOff>
    </xdr:to>
    <xdr:pic>
      <xdr:nvPicPr>
        <xdr:cNvPr id="3" name="Picture 2" descr="Screenshot_20240416-115950"/>
        <xdr:cNvPicPr>
          <a:picLocks noChangeAspect="1"/>
        </xdr:cNvPicPr>
      </xdr:nvPicPr>
      <xdr:blipFill>
        <a:blip r:embed="rId2"/>
        <a:srcRect l="-1201" t="35769" r="1201" b="30838"/>
        <a:stretch>
          <a:fillRect/>
        </a:stretch>
      </xdr:blipFill>
      <xdr:spPr>
        <a:xfrm>
          <a:off x="10197465" y="6458585"/>
          <a:ext cx="920750" cy="662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AL42"/>
  <sheetViews>
    <sheetView tabSelected="1" zoomScale="70" zoomScaleNormal="70" workbookViewId="0">
      <selection activeCell="B8" sqref="B8"/>
    </sheetView>
  </sheetViews>
  <sheetFormatPr defaultColWidth="9" defaultRowHeight="15.75"/>
  <cols>
    <col min="1" max="1" width="9" style="1"/>
    <col min="2" max="2" width="7.66666666666667" style="1" customWidth="1"/>
    <col min="3" max="3" width="12.6666666666667" style="1" customWidth="1"/>
    <col min="4" max="4" width="35.5" style="1" customWidth="1"/>
    <col min="5" max="5" width="16.5" style="1" customWidth="1"/>
    <col min="6" max="6" width="32.5" style="2" customWidth="1"/>
    <col min="7" max="7" width="5.16666666666667" style="1" customWidth="1"/>
    <col min="8" max="19" width="4.83333333333333" style="1" customWidth="1"/>
    <col min="20" max="20" width="5.5" style="1" customWidth="1"/>
    <col min="21" max="36" width="4.83333333333333" style="1" customWidth="1"/>
    <col min="37" max="37" width="20" style="1" customWidth="1"/>
    <col min="38" max="38" width="21.5" style="1" customWidth="1"/>
    <col min="39" max="16384" width="9" style="1"/>
  </cols>
  <sheetData>
    <row r="2" ht="15" customHeight="1" spans="2:38">
      <c r="B2" s="3"/>
      <c r="C2" s="3"/>
      <c r="D2" s="4" t="s">
        <v>0</v>
      </c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102"/>
    </row>
    <row r="3" ht="17.25" customHeight="1" spans="2:38">
      <c r="B3" s="3"/>
      <c r="C3" s="3"/>
      <c r="D3" s="7"/>
      <c r="E3" s="8"/>
      <c r="F3" s="9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103"/>
    </row>
    <row r="4" ht="13.5" customHeight="1" spans="2:38">
      <c r="B4" s="3"/>
      <c r="C4" s="3"/>
      <c r="D4" s="10" t="s">
        <v>1</v>
      </c>
      <c r="E4" s="11"/>
      <c r="F4" s="6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04"/>
    </row>
    <row r="5" ht="12" customHeight="1" spans="2:38">
      <c r="B5" s="3"/>
      <c r="C5" s="3"/>
      <c r="D5" s="12"/>
      <c r="E5" s="13"/>
      <c r="F5" s="9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05"/>
    </row>
    <row r="6" spans="2:38">
      <c r="B6" s="14"/>
      <c r="C6" s="14"/>
      <c r="D6" s="14"/>
      <c r="E6" s="14"/>
      <c r="F6" s="15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2:38">
      <c r="B7" s="16" t="s">
        <v>2</v>
      </c>
      <c r="C7" s="16"/>
      <c r="D7" s="16"/>
      <c r="E7" s="16"/>
      <c r="F7" s="17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00" t="s">
        <v>3</v>
      </c>
      <c r="AC7" s="100"/>
      <c r="AD7" s="100"/>
      <c r="AE7" s="100"/>
      <c r="AF7" s="100"/>
      <c r="AG7" s="100"/>
      <c r="AH7" s="100"/>
      <c r="AI7" s="100"/>
      <c r="AJ7" s="100"/>
      <c r="AK7" s="100"/>
      <c r="AL7" s="100"/>
    </row>
    <row r="8" ht="16.5" spans="2:38">
      <c r="B8" s="18"/>
      <c r="C8" s="18"/>
      <c r="D8" s="18"/>
      <c r="E8" s="18"/>
      <c r="F8" s="19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ht="16.5" spans="2:38">
      <c r="B9" s="20" t="s">
        <v>4</v>
      </c>
      <c r="C9" s="20" t="s">
        <v>5</v>
      </c>
      <c r="D9" s="21" t="s">
        <v>6</v>
      </c>
      <c r="E9" s="20" t="s">
        <v>7</v>
      </c>
      <c r="F9" s="22" t="s">
        <v>8</v>
      </c>
      <c r="G9" s="23" t="s">
        <v>9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106" t="s">
        <v>10</v>
      </c>
      <c r="AL9" s="106" t="s">
        <v>11</v>
      </c>
    </row>
    <row r="10" ht="16.5" spans="2:38">
      <c r="B10" s="25"/>
      <c r="C10" s="25"/>
      <c r="D10" s="26"/>
      <c r="E10" s="25"/>
      <c r="F10" s="27"/>
      <c r="G10" s="28" t="s">
        <v>12</v>
      </c>
      <c r="H10" s="29" t="s">
        <v>13</v>
      </c>
      <c r="I10" s="29" t="s">
        <v>14</v>
      </c>
      <c r="J10" s="29" t="s">
        <v>15</v>
      </c>
      <c r="K10" s="29" t="s">
        <v>16</v>
      </c>
      <c r="L10" s="29" t="s">
        <v>17</v>
      </c>
      <c r="M10" s="29" t="s">
        <v>18</v>
      </c>
      <c r="N10" s="29" t="s">
        <v>12</v>
      </c>
      <c r="O10" s="29" t="s">
        <v>13</v>
      </c>
      <c r="P10" s="29" t="s">
        <v>14</v>
      </c>
      <c r="Q10" s="29" t="s">
        <v>15</v>
      </c>
      <c r="R10" s="29" t="s">
        <v>16</v>
      </c>
      <c r="S10" s="29" t="s">
        <v>17</v>
      </c>
      <c r="T10" s="29" t="s">
        <v>18</v>
      </c>
      <c r="U10" s="29" t="s">
        <v>12</v>
      </c>
      <c r="V10" s="29" t="s">
        <v>13</v>
      </c>
      <c r="W10" s="29" t="s">
        <v>14</v>
      </c>
      <c r="X10" s="29" t="s">
        <v>15</v>
      </c>
      <c r="Y10" s="29" t="s">
        <v>16</v>
      </c>
      <c r="Z10" s="29" t="s">
        <v>17</v>
      </c>
      <c r="AA10" s="29" t="s">
        <v>18</v>
      </c>
      <c r="AB10" s="29" t="s">
        <v>12</v>
      </c>
      <c r="AC10" s="29" t="s">
        <v>13</v>
      </c>
      <c r="AD10" s="29" t="s">
        <v>14</v>
      </c>
      <c r="AE10" s="29" t="s">
        <v>15</v>
      </c>
      <c r="AF10" s="29" t="s">
        <v>16</v>
      </c>
      <c r="AG10" s="29" t="s">
        <v>17</v>
      </c>
      <c r="AH10" s="29" t="s">
        <v>18</v>
      </c>
      <c r="AI10" s="29" t="s">
        <v>12</v>
      </c>
      <c r="AJ10" s="29" t="s">
        <v>13</v>
      </c>
      <c r="AK10" s="107"/>
      <c r="AL10" s="107"/>
    </row>
    <row r="11" ht="16.5" spans="2:38">
      <c r="B11" s="30"/>
      <c r="C11" s="30"/>
      <c r="D11" s="31"/>
      <c r="E11" s="30"/>
      <c r="F11" s="32"/>
      <c r="G11" s="33">
        <v>1</v>
      </c>
      <c r="H11" s="34">
        <v>2</v>
      </c>
      <c r="I11" s="34">
        <v>3</v>
      </c>
      <c r="J11" s="34">
        <v>4</v>
      </c>
      <c r="K11" s="34">
        <v>5</v>
      </c>
      <c r="L11" s="34">
        <v>6</v>
      </c>
      <c r="M11" s="34">
        <v>7</v>
      </c>
      <c r="N11" s="34">
        <v>8</v>
      </c>
      <c r="O11" s="34">
        <v>9</v>
      </c>
      <c r="P11" s="34">
        <v>10</v>
      </c>
      <c r="Q11" s="34">
        <v>11</v>
      </c>
      <c r="R11" s="34">
        <v>12</v>
      </c>
      <c r="S11" s="34">
        <v>13</v>
      </c>
      <c r="T11" s="34">
        <v>14</v>
      </c>
      <c r="U11" s="34">
        <v>15</v>
      </c>
      <c r="V11" s="34">
        <v>16</v>
      </c>
      <c r="W11" s="34">
        <v>17</v>
      </c>
      <c r="X11" s="34">
        <v>18</v>
      </c>
      <c r="Y11" s="34">
        <v>19</v>
      </c>
      <c r="Z11" s="34">
        <v>20</v>
      </c>
      <c r="AA11" s="34">
        <v>21</v>
      </c>
      <c r="AB11" s="34">
        <v>22</v>
      </c>
      <c r="AC11" s="34">
        <v>23</v>
      </c>
      <c r="AD11" s="34">
        <v>24</v>
      </c>
      <c r="AE11" s="34">
        <v>25</v>
      </c>
      <c r="AF11" s="34">
        <v>26</v>
      </c>
      <c r="AG11" s="34">
        <v>27</v>
      </c>
      <c r="AH11" s="34">
        <v>28</v>
      </c>
      <c r="AI11" s="34">
        <v>29</v>
      </c>
      <c r="AJ11" s="34">
        <v>30</v>
      </c>
      <c r="AK11" s="108"/>
      <c r="AL11" s="108"/>
    </row>
    <row r="12" spans="2:38">
      <c r="B12" s="35">
        <v>1</v>
      </c>
      <c r="C12" s="36">
        <v>1025728</v>
      </c>
      <c r="D12" s="37" t="s">
        <v>19</v>
      </c>
      <c r="E12" s="38" t="s">
        <v>20</v>
      </c>
      <c r="F12" s="39" t="s">
        <v>21</v>
      </c>
      <c r="G12" s="40" t="s">
        <v>22</v>
      </c>
      <c r="H12" s="41" t="s">
        <v>23</v>
      </c>
      <c r="I12" s="40" t="s">
        <v>22</v>
      </c>
      <c r="J12" s="40" t="s">
        <v>22</v>
      </c>
      <c r="K12" s="40" t="s">
        <v>22</v>
      </c>
      <c r="L12" s="40" t="s">
        <v>22</v>
      </c>
      <c r="M12" s="40" t="s">
        <v>22</v>
      </c>
      <c r="N12" s="40" t="s">
        <v>22</v>
      </c>
      <c r="O12" s="41" t="s">
        <v>23</v>
      </c>
      <c r="P12" s="40" t="s">
        <v>22</v>
      </c>
      <c r="Q12" s="40" t="s">
        <v>22</v>
      </c>
      <c r="R12" s="40" t="s">
        <v>22</v>
      </c>
      <c r="S12" s="40" t="s">
        <v>22</v>
      </c>
      <c r="T12" s="40" t="s">
        <v>22</v>
      </c>
      <c r="U12" s="40" t="s">
        <v>22</v>
      </c>
      <c r="V12" s="41" t="s">
        <v>23</v>
      </c>
      <c r="W12" s="40" t="s">
        <v>22</v>
      </c>
      <c r="X12" s="40" t="s">
        <v>22</v>
      </c>
      <c r="Y12" s="40" t="s">
        <v>22</v>
      </c>
      <c r="Z12" s="40" t="s">
        <v>22</v>
      </c>
      <c r="AA12" s="40" t="s">
        <v>22</v>
      </c>
      <c r="AB12" s="40" t="s">
        <v>22</v>
      </c>
      <c r="AC12" s="41" t="s">
        <v>23</v>
      </c>
      <c r="AD12" s="40" t="s">
        <v>22</v>
      </c>
      <c r="AE12" s="40" t="s">
        <v>22</v>
      </c>
      <c r="AF12" s="40" t="s">
        <v>22</v>
      </c>
      <c r="AG12" s="40" t="s">
        <v>22</v>
      </c>
      <c r="AH12" s="40" t="s">
        <v>22</v>
      </c>
      <c r="AI12" s="40" t="s">
        <v>22</v>
      </c>
      <c r="AJ12" s="41" t="s">
        <v>23</v>
      </c>
      <c r="AK12" s="109" t="s">
        <v>24</v>
      </c>
      <c r="AL12" s="110"/>
    </row>
    <row r="13" spans="2:38">
      <c r="B13" s="42">
        <v>2</v>
      </c>
      <c r="C13" s="43">
        <v>1023693</v>
      </c>
      <c r="D13" s="44" t="s">
        <v>25</v>
      </c>
      <c r="E13" s="42" t="s">
        <v>26</v>
      </c>
      <c r="F13" s="45" t="s">
        <v>27</v>
      </c>
      <c r="G13" s="46" t="s">
        <v>28</v>
      </c>
      <c r="H13" s="47" t="s">
        <v>23</v>
      </c>
      <c r="I13" s="46" t="s">
        <v>28</v>
      </c>
      <c r="J13" s="46" t="s">
        <v>28</v>
      </c>
      <c r="K13" s="46" t="s">
        <v>28</v>
      </c>
      <c r="L13" s="46" t="s">
        <v>28</v>
      </c>
      <c r="M13" s="46" t="s">
        <v>28</v>
      </c>
      <c r="N13" s="46" t="s">
        <v>28</v>
      </c>
      <c r="O13" s="47" t="s">
        <v>23</v>
      </c>
      <c r="P13" s="46" t="s">
        <v>28</v>
      </c>
      <c r="Q13" s="46" t="s">
        <v>28</v>
      </c>
      <c r="R13" s="46" t="s">
        <v>28</v>
      </c>
      <c r="S13" s="46" t="s">
        <v>28</v>
      </c>
      <c r="T13" s="46" t="s">
        <v>28</v>
      </c>
      <c r="U13" s="46" t="s">
        <v>28</v>
      </c>
      <c r="V13" s="47" t="s">
        <v>23</v>
      </c>
      <c r="W13" s="52" t="s">
        <v>28</v>
      </c>
      <c r="X13" s="52" t="s">
        <v>28</v>
      </c>
      <c r="Y13" s="52" t="s">
        <v>28</v>
      </c>
      <c r="Z13" s="52" t="s">
        <v>28</v>
      </c>
      <c r="AA13" s="52" t="s">
        <v>28</v>
      </c>
      <c r="AB13" s="52" t="s">
        <v>28</v>
      </c>
      <c r="AC13" s="47" t="s">
        <v>23</v>
      </c>
      <c r="AD13" s="46" t="s">
        <v>28</v>
      </c>
      <c r="AE13" s="46" t="s">
        <v>28</v>
      </c>
      <c r="AF13" s="46" t="s">
        <v>28</v>
      </c>
      <c r="AG13" s="46" t="s">
        <v>28</v>
      </c>
      <c r="AH13" s="46" t="s">
        <v>28</v>
      </c>
      <c r="AI13" s="46" t="s">
        <v>28</v>
      </c>
      <c r="AJ13" s="47" t="s">
        <v>23</v>
      </c>
      <c r="AK13" s="111" t="s">
        <v>29</v>
      </c>
      <c r="AL13" s="112"/>
    </row>
    <row r="14" spans="2:38">
      <c r="B14" s="42">
        <v>3</v>
      </c>
      <c r="C14" s="48">
        <v>1023690</v>
      </c>
      <c r="D14" s="49" t="s">
        <v>30</v>
      </c>
      <c r="E14" s="50" t="s">
        <v>26</v>
      </c>
      <c r="F14" s="45" t="s">
        <v>31</v>
      </c>
      <c r="G14" s="51" t="s">
        <v>23</v>
      </c>
      <c r="H14" s="52" t="s">
        <v>32</v>
      </c>
      <c r="I14" s="52" t="s">
        <v>32</v>
      </c>
      <c r="J14" s="52" t="s">
        <v>32</v>
      </c>
      <c r="K14" s="52" t="s">
        <v>32</v>
      </c>
      <c r="L14" s="52" t="s">
        <v>32</v>
      </c>
      <c r="M14" s="52" t="s">
        <v>32</v>
      </c>
      <c r="N14" s="52" t="s">
        <v>32</v>
      </c>
      <c r="O14" s="41" t="s">
        <v>23</v>
      </c>
      <c r="P14" s="52" t="s">
        <v>32</v>
      </c>
      <c r="Q14" s="52" t="s">
        <v>32</v>
      </c>
      <c r="R14" s="52" t="s">
        <v>32</v>
      </c>
      <c r="S14" s="52" t="s">
        <v>32</v>
      </c>
      <c r="T14" s="52" t="s">
        <v>32</v>
      </c>
      <c r="U14" s="41" t="s">
        <v>23</v>
      </c>
      <c r="V14" s="52" t="s">
        <v>32</v>
      </c>
      <c r="W14" s="52" t="s">
        <v>32</v>
      </c>
      <c r="X14" s="52" t="s">
        <v>32</v>
      </c>
      <c r="Y14" s="52" t="s">
        <v>32</v>
      </c>
      <c r="Z14" s="52" t="s">
        <v>32</v>
      </c>
      <c r="AA14" s="52" t="s">
        <v>32</v>
      </c>
      <c r="AB14" s="52" t="s">
        <v>32</v>
      </c>
      <c r="AC14" s="41" t="s">
        <v>23</v>
      </c>
      <c r="AD14" s="52" t="s">
        <v>32</v>
      </c>
      <c r="AE14" s="52" t="s">
        <v>32</v>
      </c>
      <c r="AF14" s="52" t="s">
        <v>32</v>
      </c>
      <c r="AG14" s="52" t="s">
        <v>32</v>
      </c>
      <c r="AH14" s="52" t="s">
        <v>32</v>
      </c>
      <c r="AI14" s="41" t="s">
        <v>23</v>
      </c>
      <c r="AJ14" s="52" t="s">
        <v>32</v>
      </c>
      <c r="AK14" s="111" t="s">
        <v>33</v>
      </c>
      <c r="AL14" s="113"/>
    </row>
    <row r="15" spans="2:38">
      <c r="B15" s="42">
        <v>4</v>
      </c>
      <c r="C15" s="43">
        <v>1023694</v>
      </c>
      <c r="D15" s="49" t="s">
        <v>34</v>
      </c>
      <c r="E15" s="42" t="s">
        <v>26</v>
      </c>
      <c r="F15" s="45" t="s">
        <v>35</v>
      </c>
      <c r="G15" s="53" t="s">
        <v>23</v>
      </c>
      <c r="H15" s="52" t="s">
        <v>36</v>
      </c>
      <c r="I15" s="52" t="s">
        <v>36</v>
      </c>
      <c r="J15" s="52" t="s">
        <v>36</v>
      </c>
      <c r="K15" s="52" t="s">
        <v>36</v>
      </c>
      <c r="L15" s="52" t="s">
        <v>36</v>
      </c>
      <c r="M15" s="52" t="s">
        <v>36</v>
      </c>
      <c r="N15" s="52" t="s">
        <v>36</v>
      </c>
      <c r="O15" s="47" t="s">
        <v>23</v>
      </c>
      <c r="P15" s="52" t="s">
        <v>32</v>
      </c>
      <c r="Q15" s="52" t="s">
        <v>32</v>
      </c>
      <c r="R15" s="52" t="s">
        <v>32</v>
      </c>
      <c r="S15" s="52" t="s">
        <v>32</v>
      </c>
      <c r="T15" s="52" t="s">
        <v>32</v>
      </c>
      <c r="U15" s="47" t="s">
        <v>23</v>
      </c>
      <c r="V15" s="52" t="s">
        <v>36</v>
      </c>
      <c r="W15" s="52" t="s">
        <v>36</v>
      </c>
      <c r="X15" s="52" t="s">
        <v>36</v>
      </c>
      <c r="Y15" s="52" t="s">
        <v>36</v>
      </c>
      <c r="Z15" s="52" t="s">
        <v>36</v>
      </c>
      <c r="AA15" s="52" t="s">
        <v>36</v>
      </c>
      <c r="AB15" s="52" t="s">
        <v>36</v>
      </c>
      <c r="AC15" s="47" t="s">
        <v>23</v>
      </c>
      <c r="AD15" s="52" t="s">
        <v>32</v>
      </c>
      <c r="AE15" s="52" t="s">
        <v>32</v>
      </c>
      <c r="AF15" s="52" t="s">
        <v>32</v>
      </c>
      <c r="AG15" s="52" t="s">
        <v>32</v>
      </c>
      <c r="AH15" s="52" t="s">
        <v>32</v>
      </c>
      <c r="AI15" s="47" t="s">
        <v>23</v>
      </c>
      <c r="AJ15" s="52" t="s">
        <v>36</v>
      </c>
      <c r="AK15" s="111" t="s">
        <v>33</v>
      </c>
      <c r="AL15" s="112"/>
    </row>
    <row r="16" spans="2:38">
      <c r="B16" s="42">
        <v>5</v>
      </c>
      <c r="C16" s="48">
        <v>1023689</v>
      </c>
      <c r="D16" s="49" t="s">
        <v>37</v>
      </c>
      <c r="E16" s="54" t="s">
        <v>26</v>
      </c>
      <c r="F16" s="45" t="s">
        <v>21</v>
      </c>
      <c r="G16" s="40" t="s">
        <v>36</v>
      </c>
      <c r="H16" s="41" t="s">
        <v>23</v>
      </c>
      <c r="I16" s="96" t="s">
        <v>32</v>
      </c>
      <c r="J16" s="96" t="s">
        <v>32</v>
      </c>
      <c r="K16" s="96" t="s">
        <v>32</v>
      </c>
      <c r="L16" s="96" t="s">
        <v>32</v>
      </c>
      <c r="M16" s="96" t="s">
        <v>32</v>
      </c>
      <c r="N16" s="41" t="s">
        <v>23</v>
      </c>
      <c r="O16" s="52" t="s">
        <v>36</v>
      </c>
      <c r="P16" s="52" t="s">
        <v>36</v>
      </c>
      <c r="Q16" s="52" t="s">
        <v>36</v>
      </c>
      <c r="R16" s="52" t="s">
        <v>36</v>
      </c>
      <c r="S16" s="52" t="s">
        <v>36</v>
      </c>
      <c r="T16" s="52" t="s">
        <v>36</v>
      </c>
      <c r="U16" s="52" t="s">
        <v>36</v>
      </c>
      <c r="V16" s="41" t="s">
        <v>23</v>
      </c>
      <c r="W16" s="52" t="s">
        <v>32</v>
      </c>
      <c r="X16" s="52" t="s">
        <v>32</v>
      </c>
      <c r="Y16" s="52" t="s">
        <v>32</v>
      </c>
      <c r="Z16" s="52" t="s">
        <v>32</v>
      </c>
      <c r="AA16" s="52" t="s">
        <v>32</v>
      </c>
      <c r="AB16" s="41" t="s">
        <v>23</v>
      </c>
      <c r="AC16" s="52" t="s">
        <v>36</v>
      </c>
      <c r="AD16" s="52" t="s">
        <v>36</v>
      </c>
      <c r="AE16" s="52" t="s">
        <v>36</v>
      </c>
      <c r="AF16" s="52" t="s">
        <v>36</v>
      </c>
      <c r="AG16" s="52" t="s">
        <v>36</v>
      </c>
      <c r="AH16" s="52" t="s">
        <v>36</v>
      </c>
      <c r="AI16" s="52" t="s">
        <v>36</v>
      </c>
      <c r="AJ16" s="41" t="s">
        <v>23</v>
      </c>
      <c r="AK16" s="111" t="s">
        <v>24</v>
      </c>
      <c r="AL16" s="114"/>
    </row>
    <row r="17" ht="16.5" spans="2:38">
      <c r="B17" s="55">
        <v>6</v>
      </c>
      <c r="C17" s="56">
        <v>1023691</v>
      </c>
      <c r="D17" s="57" t="s">
        <v>38</v>
      </c>
      <c r="E17" s="58" t="s">
        <v>26</v>
      </c>
      <c r="F17" s="59" t="s">
        <v>35</v>
      </c>
      <c r="G17" s="60" t="s">
        <v>32</v>
      </c>
      <c r="H17" s="61" t="s">
        <v>23</v>
      </c>
      <c r="I17" s="96" t="s">
        <v>32</v>
      </c>
      <c r="J17" s="96" t="s">
        <v>32</v>
      </c>
      <c r="K17" s="96" t="s">
        <v>32</v>
      </c>
      <c r="L17" s="96" t="s">
        <v>32</v>
      </c>
      <c r="M17" s="96" t="s">
        <v>32</v>
      </c>
      <c r="N17" s="61" t="s">
        <v>23</v>
      </c>
      <c r="O17" s="96" t="s">
        <v>32</v>
      </c>
      <c r="P17" s="96" t="s">
        <v>32</v>
      </c>
      <c r="Q17" s="96" t="s">
        <v>32</v>
      </c>
      <c r="R17" s="96" t="s">
        <v>32</v>
      </c>
      <c r="S17" s="96" t="s">
        <v>32</v>
      </c>
      <c r="T17" s="96" t="s">
        <v>32</v>
      </c>
      <c r="U17" s="96" t="s">
        <v>32</v>
      </c>
      <c r="V17" s="61" t="s">
        <v>23</v>
      </c>
      <c r="W17" s="96" t="s">
        <v>32</v>
      </c>
      <c r="X17" s="96" t="s">
        <v>32</v>
      </c>
      <c r="Y17" s="96" t="s">
        <v>32</v>
      </c>
      <c r="Z17" s="96" t="s">
        <v>32</v>
      </c>
      <c r="AA17" s="96" t="s">
        <v>32</v>
      </c>
      <c r="AB17" s="61" t="s">
        <v>23</v>
      </c>
      <c r="AC17" s="96" t="s">
        <v>32</v>
      </c>
      <c r="AD17" s="96" t="s">
        <v>32</v>
      </c>
      <c r="AE17" s="96" t="s">
        <v>32</v>
      </c>
      <c r="AF17" s="96" t="s">
        <v>32</v>
      </c>
      <c r="AG17" s="96" t="s">
        <v>32</v>
      </c>
      <c r="AH17" s="96" t="s">
        <v>32</v>
      </c>
      <c r="AI17" s="96" t="s">
        <v>32</v>
      </c>
      <c r="AJ17" s="61" t="s">
        <v>23</v>
      </c>
      <c r="AK17" s="111" t="s">
        <v>24</v>
      </c>
      <c r="AL17" s="115"/>
    </row>
    <row r="18" spans="2:38">
      <c r="B18" s="62" t="s">
        <v>39</v>
      </c>
      <c r="C18" s="120" t="s">
        <v>28</v>
      </c>
      <c r="D18" s="64"/>
      <c r="E18" s="65"/>
      <c r="F18" s="66"/>
      <c r="G18" s="67">
        <f>COUNTIF(G13:G13,"P1")</f>
        <v>1</v>
      </c>
      <c r="H18" s="68">
        <f>COUNTIF(H12:H12,"P1")</f>
        <v>0</v>
      </c>
      <c r="I18" s="68">
        <f t="shared" ref="G18:N18" si="0">COUNTIF(I13:I13,"P1")</f>
        <v>1</v>
      </c>
      <c r="J18" s="68">
        <f t="shared" si="0"/>
        <v>1</v>
      </c>
      <c r="K18" s="68">
        <f t="shared" si="0"/>
        <v>1</v>
      </c>
      <c r="L18" s="68">
        <f t="shared" si="0"/>
        <v>1</v>
      </c>
      <c r="M18" s="68">
        <f t="shared" si="0"/>
        <v>1</v>
      </c>
      <c r="N18" s="68">
        <f t="shared" si="0"/>
        <v>1</v>
      </c>
      <c r="O18" s="68">
        <f>COUNTIF(O12:O12,"P1")</f>
        <v>0</v>
      </c>
      <c r="P18" s="68">
        <f t="shared" ref="P18:U18" si="1">COUNTIF(P13:P13,"P1")</f>
        <v>1</v>
      </c>
      <c r="Q18" s="68">
        <f t="shared" si="1"/>
        <v>1</v>
      </c>
      <c r="R18" s="68">
        <f t="shared" si="1"/>
        <v>1</v>
      </c>
      <c r="S18" s="68">
        <f t="shared" si="1"/>
        <v>1</v>
      </c>
      <c r="T18" s="68">
        <f t="shared" si="1"/>
        <v>1</v>
      </c>
      <c r="U18" s="68">
        <f t="shared" si="1"/>
        <v>1</v>
      </c>
      <c r="V18" s="68">
        <f>COUNTIF(V12:V12,"P1")</f>
        <v>0</v>
      </c>
      <c r="W18" s="68">
        <f t="shared" ref="W18:AB18" si="2">COUNTIF(W13:W13,"P1")</f>
        <v>1</v>
      </c>
      <c r="X18" s="68">
        <f t="shared" si="2"/>
        <v>1</v>
      </c>
      <c r="Y18" s="68">
        <f t="shared" si="2"/>
        <v>1</v>
      </c>
      <c r="Z18" s="68">
        <f t="shared" si="2"/>
        <v>1</v>
      </c>
      <c r="AA18" s="68">
        <f t="shared" si="2"/>
        <v>1</v>
      </c>
      <c r="AB18" s="68">
        <f t="shared" si="2"/>
        <v>1</v>
      </c>
      <c r="AC18" s="68">
        <f>COUNTIF(AC12:AC12,"P1")</f>
        <v>0</v>
      </c>
      <c r="AD18" s="68">
        <f t="shared" ref="AD18:AI18" si="3">COUNTIF(AD13:AD13,"P1")</f>
        <v>1</v>
      </c>
      <c r="AE18" s="68">
        <f t="shared" si="3"/>
        <v>1</v>
      </c>
      <c r="AF18" s="68">
        <f t="shared" si="3"/>
        <v>1</v>
      </c>
      <c r="AG18" s="68">
        <f t="shared" si="3"/>
        <v>1</v>
      </c>
      <c r="AH18" s="68">
        <f t="shared" si="3"/>
        <v>1</v>
      </c>
      <c r="AI18" s="68">
        <f t="shared" si="3"/>
        <v>1</v>
      </c>
      <c r="AJ18" s="68">
        <f>COUNTIF(AJ12:AJ12,"P1")</f>
        <v>0</v>
      </c>
      <c r="AK18" s="116"/>
      <c r="AL18" s="115"/>
    </row>
    <row r="19" spans="2:38">
      <c r="B19" s="69"/>
      <c r="C19" s="120" t="s">
        <v>22</v>
      </c>
      <c r="D19" s="64"/>
      <c r="E19" s="42"/>
      <c r="F19" s="70"/>
      <c r="G19" s="67">
        <f t="shared" ref="G19:N19" si="4">COUNTIF(G12:G12,"MD")</f>
        <v>1</v>
      </c>
      <c r="H19" s="68">
        <f>COUNTIF(H13:H13,"MD")</f>
        <v>0</v>
      </c>
      <c r="I19" s="68">
        <f t="shared" si="4"/>
        <v>1</v>
      </c>
      <c r="J19" s="68">
        <f t="shared" si="4"/>
        <v>1</v>
      </c>
      <c r="K19" s="68">
        <f t="shared" si="4"/>
        <v>1</v>
      </c>
      <c r="L19" s="68">
        <f t="shared" si="4"/>
        <v>1</v>
      </c>
      <c r="M19" s="68">
        <f t="shared" si="4"/>
        <v>1</v>
      </c>
      <c r="N19" s="68">
        <f t="shared" si="4"/>
        <v>1</v>
      </c>
      <c r="O19" s="68">
        <f>COUNTIF(O13:O13,"MD")</f>
        <v>0</v>
      </c>
      <c r="P19" s="68">
        <f t="shared" ref="P19:U19" si="5">COUNTIF(P12:P12,"MD")</f>
        <v>1</v>
      </c>
      <c r="Q19" s="68">
        <f t="shared" si="5"/>
        <v>1</v>
      </c>
      <c r="R19" s="68">
        <f t="shared" si="5"/>
        <v>1</v>
      </c>
      <c r="S19" s="68">
        <f t="shared" si="5"/>
        <v>1</v>
      </c>
      <c r="T19" s="68">
        <f t="shared" si="5"/>
        <v>1</v>
      </c>
      <c r="U19" s="68">
        <f t="shared" si="5"/>
        <v>1</v>
      </c>
      <c r="V19" s="68">
        <f>COUNTIF(V13:V13,"MD")</f>
        <v>0</v>
      </c>
      <c r="W19" s="68">
        <f t="shared" ref="W19:AB19" si="6">COUNTIF(W12:W12,"MD")</f>
        <v>1</v>
      </c>
      <c r="X19" s="68">
        <f t="shared" si="6"/>
        <v>1</v>
      </c>
      <c r="Y19" s="68">
        <f t="shared" si="6"/>
        <v>1</v>
      </c>
      <c r="Z19" s="68">
        <f t="shared" si="6"/>
        <v>1</v>
      </c>
      <c r="AA19" s="68">
        <f t="shared" si="6"/>
        <v>1</v>
      </c>
      <c r="AB19" s="68">
        <f t="shared" si="6"/>
        <v>1</v>
      </c>
      <c r="AC19" s="68">
        <f>COUNTIF(AC13:AC13,"MD")</f>
        <v>0</v>
      </c>
      <c r="AD19" s="68">
        <f t="shared" ref="AD19:AI19" si="7">COUNTIF(AD12:AD12,"MD")</f>
        <v>1</v>
      </c>
      <c r="AE19" s="68">
        <f t="shared" si="7"/>
        <v>1</v>
      </c>
      <c r="AF19" s="68">
        <f t="shared" si="7"/>
        <v>1</v>
      </c>
      <c r="AG19" s="68">
        <f t="shared" si="7"/>
        <v>1</v>
      </c>
      <c r="AH19" s="68">
        <f t="shared" si="7"/>
        <v>1</v>
      </c>
      <c r="AI19" s="68">
        <f t="shared" si="7"/>
        <v>1</v>
      </c>
      <c r="AJ19" s="68">
        <f>COUNTIF(AJ13:AJ13,"MD")</f>
        <v>0</v>
      </c>
      <c r="AK19" s="116"/>
      <c r="AL19" s="115"/>
    </row>
    <row r="20" spans="2:38">
      <c r="B20" s="69"/>
      <c r="C20" s="36" t="s">
        <v>40</v>
      </c>
      <c r="D20" s="71"/>
      <c r="E20" s="50"/>
      <c r="F20" s="70"/>
      <c r="G20" s="67">
        <f>COUNTIF(G17:G17,"P")</f>
        <v>1</v>
      </c>
      <c r="H20" s="68">
        <v>1</v>
      </c>
      <c r="I20" s="68">
        <f t="shared" ref="I20:N20" si="8">COUNTIF(I14:I14,"P")</f>
        <v>1</v>
      </c>
      <c r="J20" s="68">
        <f t="shared" si="8"/>
        <v>1</v>
      </c>
      <c r="K20" s="68">
        <f t="shared" si="8"/>
        <v>1</v>
      </c>
      <c r="L20" s="68">
        <f t="shared" si="8"/>
        <v>1</v>
      </c>
      <c r="M20" s="68">
        <f t="shared" si="8"/>
        <v>1</v>
      </c>
      <c r="N20" s="68">
        <f t="shared" si="8"/>
        <v>1</v>
      </c>
      <c r="O20" s="68">
        <v>1</v>
      </c>
      <c r="P20" s="68">
        <f t="shared" ref="P20:U20" si="9">COUNTIF(P14:P14,"P")</f>
        <v>1</v>
      </c>
      <c r="Q20" s="68">
        <f t="shared" si="9"/>
        <v>1</v>
      </c>
      <c r="R20" s="68">
        <f t="shared" si="9"/>
        <v>1</v>
      </c>
      <c r="S20" s="68">
        <f t="shared" si="9"/>
        <v>1</v>
      </c>
      <c r="T20" s="68">
        <f t="shared" si="9"/>
        <v>1</v>
      </c>
      <c r="U20" s="68">
        <f t="shared" si="9"/>
        <v>0</v>
      </c>
      <c r="V20" s="68">
        <v>1</v>
      </c>
      <c r="W20" s="68">
        <f t="shared" ref="W20:AB20" si="10">COUNTIF(W14:W14,"P")</f>
        <v>1</v>
      </c>
      <c r="X20" s="68">
        <f t="shared" si="10"/>
        <v>1</v>
      </c>
      <c r="Y20" s="68">
        <f t="shared" si="10"/>
        <v>1</v>
      </c>
      <c r="Z20" s="68">
        <f t="shared" si="10"/>
        <v>1</v>
      </c>
      <c r="AA20" s="68">
        <f t="shared" si="10"/>
        <v>1</v>
      </c>
      <c r="AB20" s="68">
        <f t="shared" si="10"/>
        <v>1</v>
      </c>
      <c r="AC20" s="68">
        <v>1</v>
      </c>
      <c r="AD20" s="68">
        <f t="shared" ref="AD20:AI20" si="11">COUNTIF(AD14:AD14,"P")</f>
        <v>1</v>
      </c>
      <c r="AE20" s="68">
        <f t="shared" si="11"/>
        <v>1</v>
      </c>
      <c r="AF20" s="68">
        <f t="shared" si="11"/>
        <v>1</v>
      </c>
      <c r="AG20" s="68">
        <f t="shared" si="11"/>
        <v>1</v>
      </c>
      <c r="AH20" s="68">
        <f t="shared" si="11"/>
        <v>1</v>
      </c>
      <c r="AI20" s="68">
        <f t="shared" si="11"/>
        <v>0</v>
      </c>
      <c r="AJ20" s="68">
        <v>1</v>
      </c>
      <c r="AK20" s="117"/>
      <c r="AL20" s="112"/>
    </row>
    <row r="21" spans="2:38">
      <c r="B21" s="69"/>
      <c r="C21" s="25" t="s">
        <v>41</v>
      </c>
      <c r="D21" s="72"/>
      <c r="E21" s="50"/>
      <c r="F21" s="45"/>
      <c r="G21" s="67">
        <f>COUNTIF(G16:G16,"S")</f>
        <v>1</v>
      </c>
      <c r="H21" s="68">
        <v>1</v>
      </c>
      <c r="I21" s="97">
        <f>COUNTIF(I12:I20,"s")</f>
        <v>1</v>
      </c>
      <c r="J21" s="68">
        <f>COUNTIF(J12:J20,"s")</f>
        <v>1</v>
      </c>
      <c r="K21" s="68">
        <f>COUNTIF(K12:K20,"s")</f>
        <v>1</v>
      </c>
      <c r="L21" s="68">
        <v>1</v>
      </c>
      <c r="M21" s="68">
        <v>1</v>
      </c>
      <c r="N21" s="68">
        <v>1</v>
      </c>
      <c r="O21" s="68">
        <v>1</v>
      </c>
      <c r="P21" s="97">
        <f t="shared" ref="P21:R21" si="12">COUNTIF(P12:P20,"s")</f>
        <v>1</v>
      </c>
      <c r="Q21" s="68">
        <f t="shared" si="12"/>
        <v>1</v>
      </c>
      <c r="R21" s="68">
        <f t="shared" si="12"/>
        <v>1</v>
      </c>
      <c r="S21" s="68">
        <v>1</v>
      </c>
      <c r="T21" s="68">
        <v>1</v>
      </c>
      <c r="U21" s="68">
        <v>1</v>
      </c>
      <c r="V21" s="68">
        <v>1</v>
      </c>
      <c r="W21" s="97">
        <f t="shared" ref="W21:Y21" si="13">COUNTIF(W12:W20,"s")</f>
        <v>1</v>
      </c>
      <c r="X21" s="68">
        <f t="shared" si="13"/>
        <v>1</v>
      </c>
      <c r="Y21" s="68">
        <f t="shared" si="13"/>
        <v>1</v>
      </c>
      <c r="Z21" s="68">
        <v>1</v>
      </c>
      <c r="AA21" s="68">
        <v>1</v>
      </c>
      <c r="AB21" s="68">
        <v>1</v>
      </c>
      <c r="AC21" s="68">
        <v>1</v>
      </c>
      <c r="AD21" s="97">
        <f t="shared" ref="AD21:AF21" si="14">COUNTIF(AD12:AD20,"s")</f>
        <v>1</v>
      </c>
      <c r="AE21" s="68">
        <f t="shared" si="14"/>
        <v>1</v>
      </c>
      <c r="AF21" s="68">
        <f t="shared" si="14"/>
        <v>1</v>
      </c>
      <c r="AG21" s="68">
        <v>1</v>
      </c>
      <c r="AH21" s="68">
        <v>1</v>
      </c>
      <c r="AI21" s="68">
        <v>1</v>
      </c>
      <c r="AJ21" s="68">
        <v>1</v>
      </c>
      <c r="AK21" s="117"/>
      <c r="AL21" s="112"/>
    </row>
    <row r="22" ht="16.5" spans="2:38">
      <c r="B22" s="69"/>
      <c r="C22" s="73" t="s">
        <v>23</v>
      </c>
      <c r="D22" s="74"/>
      <c r="E22" s="75"/>
      <c r="F22" s="76"/>
      <c r="G22" s="77">
        <v>2</v>
      </c>
      <c r="H22" s="78">
        <v>4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2</v>
      </c>
      <c r="O22" s="78">
        <v>4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2</v>
      </c>
      <c r="V22" s="78">
        <v>4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2</v>
      </c>
      <c r="AC22" s="78">
        <v>4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2</v>
      </c>
      <c r="AJ22" s="78">
        <v>4</v>
      </c>
      <c r="AK22" s="118"/>
      <c r="AL22" s="25"/>
    </row>
    <row r="23" ht="16.5" spans="2:38">
      <c r="B23" s="79"/>
      <c r="C23" s="80" t="s">
        <v>42</v>
      </c>
      <c r="D23" s="81"/>
      <c r="E23" s="81"/>
      <c r="F23" s="81"/>
      <c r="G23" s="68">
        <v>4</v>
      </c>
      <c r="H23" s="78">
        <v>2</v>
      </c>
      <c r="I23" s="68">
        <v>4</v>
      </c>
      <c r="J23" s="68">
        <v>4</v>
      </c>
      <c r="K23" s="68">
        <v>4</v>
      </c>
      <c r="L23" s="68">
        <v>4</v>
      </c>
      <c r="M23" s="68">
        <v>4</v>
      </c>
      <c r="N23" s="68">
        <v>4</v>
      </c>
      <c r="O23" s="78">
        <v>2</v>
      </c>
      <c r="P23" s="68">
        <v>4</v>
      </c>
      <c r="Q23" s="68">
        <v>4</v>
      </c>
      <c r="R23" s="68">
        <v>4</v>
      </c>
      <c r="S23" s="68">
        <v>4</v>
      </c>
      <c r="T23" s="68">
        <v>4</v>
      </c>
      <c r="U23" s="68">
        <v>4</v>
      </c>
      <c r="V23" s="78">
        <v>2</v>
      </c>
      <c r="W23" s="68">
        <v>4</v>
      </c>
      <c r="X23" s="68">
        <v>4</v>
      </c>
      <c r="Y23" s="68">
        <v>4</v>
      </c>
      <c r="Z23" s="68">
        <v>4</v>
      </c>
      <c r="AA23" s="68">
        <v>4</v>
      </c>
      <c r="AB23" s="68">
        <v>4</v>
      </c>
      <c r="AC23" s="78">
        <v>2</v>
      </c>
      <c r="AD23" s="68">
        <v>4</v>
      </c>
      <c r="AE23" s="68">
        <v>4</v>
      </c>
      <c r="AF23" s="68">
        <v>4</v>
      </c>
      <c r="AG23" s="68">
        <v>4</v>
      </c>
      <c r="AH23" s="68">
        <v>4</v>
      </c>
      <c r="AI23" s="68">
        <v>4</v>
      </c>
      <c r="AJ23" s="78">
        <v>2</v>
      </c>
      <c r="AK23" s="119"/>
      <c r="AL23" s="30"/>
    </row>
    <row r="24" spans="2:38">
      <c r="B24" s="18"/>
      <c r="C24" s="82"/>
      <c r="D24" s="82"/>
      <c r="E24" s="83"/>
      <c r="F24" s="84"/>
      <c r="G24" s="83"/>
      <c r="H24" s="83"/>
      <c r="I24" s="98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98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</row>
    <row r="25" spans="2:38">
      <c r="B25" s="18"/>
      <c r="C25" s="85"/>
      <c r="D25" s="85"/>
      <c r="E25" s="86"/>
      <c r="F25" s="84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18"/>
      <c r="AL25" s="18"/>
    </row>
    <row r="26" spans="2:38">
      <c r="B26" s="18"/>
      <c r="C26" s="88" t="s">
        <v>43</v>
      </c>
      <c r="D26" s="89"/>
      <c r="E26" s="18"/>
      <c r="F26" s="19" t="s">
        <v>44</v>
      </c>
      <c r="G26" s="18"/>
      <c r="H26" s="18"/>
      <c r="I26" s="18"/>
      <c r="J26" s="18"/>
      <c r="K26" s="18"/>
      <c r="L26" s="18"/>
      <c r="M26" s="18"/>
      <c r="N26" s="18"/>
      <c r="O26" s="18"/>
      <c r="P26" s="18" t="s">
        <v>45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 t="s">
        <v>45</v>
      </c>
      <c r="AH26" s="18"/>
      <c r="AI26" s="18"/>
      <c r="AJ26" s="18"/>
      <c r="AK26" s="18"/>
      <c r="AL26" s="18"/>
    </row>
    <row r="27" spans="2:38">
      <c r="B27" s="18"/>
      <c r="C27" s="1" t="s">
        <v>46</v>
      </c>
      <c r="E27" s="90" t="s">
        <v>47</v>
      </c>
      <c r="F27" s="1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</row>
    <row r="28" spans="2:38">
      <c r="B28" s="85"/>
      <c r="C28" s="1" t="s">
        <v>48</v>
      </c>
      <c r="D28" s="90"/>
      <c r="E28" s="90" t="s">
        <v>49</v>
      </c>
      <c r="F28" s="91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</row>
    <row r="29" spans="2:38">
      <c r="B29" s="92"/>
      <c r="C29" s="1" t="s">
        <v>50</v>
      </c>
      <c r="D29" s="90"/>
      <c r="E29" s="1" t="s">
        <v>51</v>
      </c>
      <c r="F29" s="19"/>
      <c r="G29" s="93"/>
      <c r="H29" s="93"/>
      <c r="I29" s="93"/>
      <c r="J29" s="93"/>
      <c r="K29" s="93"/>
      <c r="L29" s="93"/>
      <c r="M29" s="93"/>
      <c r="N29" s="18"/>
      <c r="O29" s="18"/>
      <c r="P29" s="14"/>
      <c r="Q29" s="14"/>
      <c r="R29" s="93"/>
      <c r="S29" s="93"/>
      <c r="T29" s="93"/>
      <c r="U29" s="93"/>
      <c r="V29" s="93"/>
      <c r="W29" s="93"/>
      <c r="X29" s="93"/>
      <c r="Y29" s="93"/>
      <c r="Z29" s="14"/>
      <c r="AA29" s="14"/>
      <c r="AB29" s="14"/>
      <c r="AC29" s="93" t="s">
        <v>52</v>
      </c>
      <c r="AD29" s="93"/>
      <c r="AE29" s="93"/>
      <c r="AF29" s="93"/>
      <c r="AG29" s="93"/>
      <c r="AH29" s="93"/>
      <c r="AI29" s="93"/>
      <c r="AJ29" s="93"/>
      <c r="AK29" s="93"/>
      <c r="AL29" s="93"/>
    </row>
    <row r="30" spans="2:38">
      <c r="B30" s="18"/>
      <c r="D30" s="90"/>
      <c r="E30" s="90"/>
      <c r="F30" s="91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</row>
    <row r="31" spans="2:38">
      <c r="B31" s="18"/>
      <c r="C31" s="1" t="s">
        <v>53</v>
      </c>
      <c r="E31" s="1" t="s">
        <v>51</v>
      </c>
      <c r="F31" s="91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</row>
    <row r="32" spans="2:38">
      <c r="B32" s="18"/>
      <c r="C32" s="1" t="s">
        <v>54</v>
      </c>
      <c r="F32" s="91"/>
      <c r="G32" s="93" t="s">
        <v>55</v>
      </c>
      <c r="H32" s="93"/>
      <c r="I32" s="93"/>
      <c r="J32" s="93"/>
      <c r="K32" s="93"/>
      <c r="L32" s="93"/>
      <c r="M32" s="93"/>
      <c r="N32" s="18"/>
      <c r="O32" s="18"/>
      <c r="P32" s="18"/>
      <c r="Q32" s="18"/>
      <c r="R32" s="93" t="s">
        <v>56</v>
      </c>
      <c r="S32" s="93"/>
      <c r="T32" s="93"/>
      <c r="U32" s="93"/>
      <c r="V32" s="93"/>
      <c r="W32" s="93"/>
      <c r="X32" s="93"/>
      <c r="Y32" s="93"/>
      <c r="Z32" s="18"/>
      <c r="AA32" s="18"/>
      <c r="AB32" s="18"/>
      <c r="AC32" s="18"/>
      <c r="AD32" s="18"/>
      <c r="AE32" s="18"/>
      <c r="AF32" s="101" t="s">
        <v>57</v>
      </c>
      <c r="AG32" s="101"/>
      <c r="AH32" s="101"/>
      <c r="AI32" s="101"/>
      <c r="AJ32" s="101"/>
      <c r="AK32" s="101"/>
      <c r="AL32" s="18"/>
    </row>
    <row r="33" spans="2:38">
      <c r="B33" s="95"/>
      <c r="C33" s="1" t="s">
        <v>46</v>
      </c>
      <c r="E33" s="1" t="s">
        <v>58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</row>
    <row r="34" spans="2:38">
      <c r="B34" s="18"/>
      <c r="C34" s="1" t="s">
        <v>48</v>
      </c>
      <c r="E34" s="1" t="s">
        <v>59</v>
      </c>
      <c r="F34" s="2" t="s">
        <v>60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</row>
    <row r="35" spans="2:38">
      <c r="B35" s="18"/>
      <c r="C35" s="1" t="s">
        <v>50</v>
      </c>
      <c r="E35" s="1" t="s">
        <v>61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</row>
    <row r="36" spans="3:38">
      <c r="C36" s="1" t="s">
        <v>62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</row>
    <row r="37" spans="3:38">
      <c r="C37" s="1" t="s">
        <v>46</v>
      </c>
      <c r="E37" s="1" t="s">
        <v>63</v>
      </c>
      <c r="G37" s="93" t="s">
        <v>19</v>
      </c>
      <c r="H37" s="93"/>
      <c r="I37" s="93"/>
      <c r="J37" s="93"/>
      <c r="K37" s="93"/>
      <c r="L37" s="93"/>
      <c r="M37" s="93"/>
      <c r="N37" s="18"/>
      <c r="O37" s="18"/>
      <c r="P37" s="18"/>
      <c r="Q37" s="18"/>
      <c r="R37" s="93" t="s">
        <v>64</v>
      </c>
      <c r="S37" s="93"/>
      <c r="T37" s="93"/>
      <c r="U37" s="93"/>
      <c r="V37" s="93"/>
      <c r="W37" s="93"/>
      <c r="X37" s="93"/>
      <c r="Y37" s="93"/>
      <c r="Z37" s="18"/>
      <c r="AA37" s="18"/>
      <c r="AB37" s="18"/>
      <c r="AC37" s="18"/>
      <c r="AD37" s="18"/>
      <c r="AE37" s="18"/>
      <c r="AF37" s="101" t="s">
        <v>65</v>
      </c>
      <c r="AG37" s="101"/>
      <c r="AH37" s="101"/>
      <c r="AI37" s="101"/>
      <c r="AJ37" s="101"/>
      <c r="AK37" s="101"/>
      <c r="AL37" s="18"/>
    </row>
    <row r="38" spans="3:38">
      <c r="C38" s="1" t="s">
        <v>48</v>
      </c>
      <c r="E38" s="1" t="s">
        <v>66</v>
      </c>
      <c r="G38" s="93" t="s">
        <v>67</v>
      </c>
      <c r="H38" s="93"/>
      <c r="I38" s="93"/>
      <c r="J38" s="93"/>
      <c r="K38" s="93"/>
      <c r="L38" s="93"/>
      <c r="M38" s="93"/>
      <c r="N38" s="18"/>
      <c r="O38" s="18"/>
      <c r="P38" s="14"/>
      <c r="Q38" s="14"/>
      <c r="R38" s="93" t="s">
        <v>68</v>
      </c>
      <c r="S38" s="93"/>
      <c r="T38" s="93"/>
      <c r="U38" s="93"/>
      <c r="V38" s="93"/>
      <c r="W38" s="93"/>
      <c r="X38" s="93"/>
      <c r="Y38" s="93"/>
      <c r="Z38" s="14"/>
      <c r="AA38" s="14"/>
      <c r="AB38" s="14"/>
      <c r="AC38" s="18"/>
      <c r="AD38" s="18"/>
      <c r="AE38" s="18"/>
      <c r="AF38" s="101" t="s">
        <v>69</v>
      </c>
      <c r="AG38" s="101"/>
      <c r="AH38" s="101"/>
      <c r="AI38" s="101"/>
      <c r="AJ38" s="101"/>
      <c r="AK38" s="101"/>
      <c r="AL38" s="18"/>
    </row>
    <row r="41" spans="3:4">
      <c r="C41" s="90"/>
      <c r="D41" s="90"/>
    </row>
    <row r="42" spans="3:4">
      <c r="C42" s="90"/>
      <c r="D42" s="90"/>
    </row>
  </sheetData>
  <mergeCells count="27">
    <mergeCell ref="B7:F7"/>
    <mergeCell ref="AB7:AL7"/>
    <mergeCell ref="G9:AJ9"/>
    <mergeCell ref="C18:D18"/>
    <mergeCell ref="C19:D19"/>
    <mergeCell ref="C20:D20"/>
    <mergeCell ref="C21:D21"/>
    <mergeCell ref="C22:D22"/>
    <mergeCell ref="C23:F23"/>
    <mergeCell ref="R29:Y29"/>
    <mergeCell ref="G32:M32"/>
    <mergeCell ref="R32:Y32"/>
    <mergeCell ref="G37:M37"/>
    <mergeCell ref="R37:Y37"/>
    <mergeCell ref="G38:M38"/>
    <mergeCell ref="R38:Y38"/>
    <mergeCell ref="B9:B11"/>
    <mergeCell ref="B18:B23"/>
    <mergeCell ref="C9:C11"/>
    <mergeCell ref="D9:D11"/>
    <mergeCell ref="E9:E11"/>
    <mergeCell ref="F9:F11"/>
    <mergeCell ref="AK9:AK11"/>
    <mergeCell ref="AL9:AL11"/>
    <mergeCell ref="B2:C5"/>
    <mergeCell ref="D2:AL3"/>
    <mergeCell ref="D4:AL5"/>
  </mergeCells>
  <pageMargins left="0.33" right="0.7" top="0.75" bottom="0.75" header="0.3" footer="0.3"/>
  <pageSetup paperSize="1" scale="57" fitToHeight="0" orientation="landscape"/>
  <headerFooter/>
  <ignoredErrors>
    <ignoredError sqref="L17" formula="1"/>
    <ignoredError sqref="H18:H19 H17 H17 L18:L19 L17 R17" formula="1" unlockedFormula="1"/>
    <ignoredError sqref="I21:M21 K22:M22 G18:G19 I18:AJ19 G20:AJ20 G17 I17:AJ17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JANUARI 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ADMIN-SUPERNOVA</dc:creator>
  <cp:lastModifiedBy>wardiyono</cp:lastModifiedBy>
  <dcterms:created xsi:type="dcterms:W3CDTF">2018-12-26T06:16:00Z</dcterms:created>
  <cp:lastPrinted>2022-04-01T03:49:00Z</cp:lastPrinted>
  <dcterms:modified xsi:type="dcterms:W3CDTF">2024-05-28T09:38:28Z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1033-12.2.0.13489</vt:lpwstr>
  </property>
  <property fmtid="{D5CDD505-2E9C-101B-9397-08002B2CF9AE}" pid="3" name="ICV">
    <vt:lpwstr>AB93687427A14642818AAE200FFF9D5C_13</vt:lpwstr>
  </property>
</Properties>
</file>