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BRUARI 2024" sheetId="27" r:id="rId1"/>
    <sheet name="Sheet1" sheetId="31" r:id="rId2"/>
  </sheets>
  <calcPr calcId="124519"/>
</workbook>
</file>

<file path=xl/calcChain.xml><?xml version="1.0" encoding="utf-8"?>
<calcChain xmlns="http://schemas.openxmlformats.org/spreadsheetml/2006/main">
  <c r="J72" i="31"/>
  <c r="K72"/>
  <c r="L72"/>
  <c r="M72"/>
  <c r="N72"/>
  <c r="P72"/>
  <c r="Q72"/>
  <c r="S72"/>
  <c r="T72"/>
  <c r="V72"/>
  <c r="V73" s="1"/>
  <c r="Y72"/>
  <c r="Z72"/>
  <c r="AA72"/>
  <c r="AC72"/>
  <c r="AC73" s="1"/>
  <c r="AE72"/>
  <c r="D72"/>
  <c r="E72"/>
  <c r="F72"/>
  <c r="D71"/>
  <c r="D73" s="1"/>
  <c r="E71"/>
  <c r="F71"/>
  <c r="G71"/>
  <c r="G72" s="1"/>
  <c r="H71"/>
  <c r="H72" s="1"/>
  <c r="H73" s="1"/>
  <c r="I71"/>
  <c r="I72" s="1"/>
  <c r="I73" s="1"/>
  <c r="J71"/>
  <c r="K71"/>
  <c r="L71"/>
  <c r="M71"/>
  <c r="N71"/>
  <c r="O71"/>
  <c r="O72" s="1"/>
  <c r="O73" s="1"/>
  <c r="P71"/>
  <c r="Q71"/>
  <c r="R71"/>
  <c r="S71"/>
  <c r="T71"/>
  <c r="U71"/>
  <c r="U72" s="1"/>
  <c r="V71"/>
  <c r="W71"/>
  <c r="W72" s="1"/>
  <c r="W73" s="1"/>
  <c r="X71"/>
  <c r="X72" s="1"/>
  <c r="Y71"/>
  <c r="Z71"/>
  <c r="AA71"/>
  <c r="AB71"/>
  <c r="AC71"/>
  <c r="AD71"/>
  <c r="AD72" s="1"/>
  <c r="AD73" s="1"/>
  <c r="AE71"/>
  <c r="C71"/>
  <c r="C72" s="1"/>
  <c r="E73"/>
  <c r="F73"/>
  <c r="J73"/>
  <c r="K73"/>
  <c r="L73"/>
  <c r="M73"/>
  <c r="P73"/>
  <c r="Q73"/>
  <c r="S73"/>
  <c r="T73"/>
  <c r="Y73"/>
  <c r="Z73"/>
  <c r="AA73"/>
  <c r="AJ24" i="27"/>
  <c r="AK24"/>
  <c r="AL24"/>
  <c r="D21" i="3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C21"/>
  <c r="C22" s="1"/>
  <c r="R72" l="1"/>
  <c r="R73" s="1"/>
  <c r="X73"/>
  <c r="N73"/>
  <c r="AB72"/>
  <c r="AB73" s="1"/>
  <c r="U73"/>
  <c r="G73"/>
  <c r="AE73"/>
  <c r="C73"/>
  <c r="C23"/>
  <c r="AD22"/>
  <c r="AD23" s="1"/>
  <c r="AB22"/>
  <c r="AB23" s="1"/>
  <c r="Z22"/>
  <c r="Z23" s="1"/>
  <c r="X22"/>
  <c r="X23" s="1"/>
  <c r="V22"/>
  <c r="V23" s="1"/>
  <c r="T22"/>
  <c r="T23" s="1"/>
  <c r="R22"/>
  <c r="R23" s="1"/>
  <c r="P22"/>
  <c r="P23" s="1"/>
  <c r="N22"/>
  <c r="N23" s="1"/>
  <c r="L22"/>
  <c r="L23" s="1"/>
  <c r="J22"/>
  <c r="J23" s="1"/>
  <c r="H22"/>
  <c r="H23" s="1"/>
  <c r="F22"/>
  <c r="F23" s="1"/>
  <c r="D22"/>
  <c r="D23" s="1"/>
  <c r="AE22"/>
  <c r="AE23" s="1"/>
  <c r="AC22"/>
  <c r="AC23" s="1"/>
  <c r="AA22"/>
  <c r="AA23" s="1"/>
  <c r="Y22"/>
  <c r="Y23" s="1"/>
  <c r="W22"/>
  <c r="W23" s="1"/>
  <c r="U22"/>
  <c r="U23" s="1"/>
  <c r="S22"/>
  <c r="S23" s="1"/>
  <c r="Q22"/>
  <c r="Q23" s="1"/>
  <c r="O22"/>
  <c r="O23" s="1"/>
  <c r="M22"/>
  <c r="M23" s="1"/>
  <c r="K22"/>
  <c r="K23" s="1"/>
  <c r="I22"/>
  <c r="I23" s="1"/>
  <c r="G22"/>
  <c r="G23" s="1"/>
  <c r="E22"/>
  <c r="E23" s="1"/>
  <c r="AK11" i="27" l="1"/>
  <c r="AK12"/>
  <c r="AK13"/>
  <c r="AK14"/>
  <c r="AK15"/>
  <c r="AK16"/>
  <c r="AK17"/>
  <c r="AK18"/>
  <c r="AK19"/>
  <c r="AK20"/>
  <c r="AK21"/>
  <c r="AK22"/>
  <c r="AK23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10"/>
  <c r="AN8"/>
  <c r="AK8"/>
  <c r="AK7"/>
  <c r="AP24"/>
  <c r="AR51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E49"/>
  <c r="E50" s="1"/>
  <c r="F49"/>
  <c r="F50" s="1"/>
  <c r="G49"/>
  <c r="G50" s="1"/>
  <c r="H49"/>
  <c r="H50" s="1"/>
  <c r="I49"/>
  <c r="I50" s="1"/>
  <c r="J49"/>
  <c r="K49"/>
  <c r="L49"/>
  <c r="M49"/>
  <c r="N49"/>
  <c r="O49"/>
  <c r="O50" s="1"/>
  <c r="P49"/>
  <c r="P50" s="1"/>
  <c r="Q49"/>
  <c r="Q50" s="1"/>
  <c r="R49"/>
  <c r="S49"/>
  <c r="S50" s="1"/>
  <c r="T49"/>
  <c r="T50" s="1"/>
  <c r="U49"/>
  <c r="V49"/>
  <c r="V50" s="1"/>
  <c r="W49"/>
  <c r="X49"/>
  <c r="X50" s="1"/>
  <c r="Y49"/>
  <c r="Z49"/>
  <c r="AA49"/>
  <c r="AA50" s="1"/>
  <c r="AB49"/>
  <c r="AB50" s="1"/>
  <c r="AC49"/>
  <c r="AD49"/>
  <c r="AD50" s="1"/>
  <c r="AE49"/>
  <c r="AE50" s="1"/>
  <c r="AF49"/>
  <c r="AG49"/>
  <c r="AG50" s="1"/>
  <c r="AH49"/>
  <c r="AH50" s="1"/>
  <c r="Z50" l="1"/>
  <c r="J50"/>
  <c r="M50"/>
  <c r="Y50"/>
  <c r="K50"/>
  <c r="AF50"/>
  <c r="N50"/>
  <c r="W50"/>
  <c r="U50"/>
  <c r="AC50"/>
  <c r="L50"/>
  <c r="R50"/>
  <c r="AI45"/>
  <c r="AL21"/>
  <c r="AM21"/>
  <c r="AN21"/>
  <c r="AO21"/>
  <c r="AP21"/>
  <c r="AJ21"/>
  <c r="AI49"/>
  <c r="AI48"/>
  <c r="AI47"/>
  <c r="AI46"/>
  <c r="AI44"/>
  <c r="AI43"/>
  <c r="AQ43" s="1"/>
  <c r="AH51"/>
  <c r="AF51"/>
  <c r="AE51"/>
  <c r="AD51"/>
  <c r="AC51"/>
  <c r="AB51"/>
  <c r="AA51"/>
  <c r="Z51"/>
  <c r="X51"/>
  <c r="W51"/>
  <c r="V51"/>
  <c r="U51"/>
  <c r="T51"/>
  <c r="R51"/>
  <c r="P51"/>
  <c r="N51"/>
  <c r="L51"/>
  <c r="J51"/>
  <c r="H51"/>
  <c r="F51"/>
  <c r="AP41"/>
  <c r="AO41"/>
  <c r="AN41"/>
  <c r="AM41"/>
  <c r="AL41"/>
  <c r="AJ41"/>
  <c r="AP40"/>
  <c r="AO40"/>
  <c r="AN40"/>
  <c r="AM40"/>
  <c r="AL40"/>
  <c r="AJ40"/>
  <c r="AP39"/>
  <c r="AO39"/>
  <c r="AN39"/>
  <c r="AM39"/>
  <c r="AL39"/>
  <c r="AJ39"/>
  <c r="AP38"/>
  <c r="AO38"/>
  <c r="AN38"/>
  <c r="AM38"/>
  <c r="AL38"/>
  <c r="AJ38"/>
  <c r="AP37"/>
  <c r="AO37"/>
  <c r="AN37"/>
  <c r="AM37"/>
  <c r="AL37"/>
  <c r="AJ37"/>
  <c r="AP36"/>
  <c r="AO36"/>
  <c r="AN36"/>
  <c r="AM36"/>
  <c r="AL36"/>
  <c r="AJ36"/>
  <c r="AP35"/>
  <c r="AO35"/>
  <c r="AN35"/>
  <c r="AM35"/>
  <c r="AL35"/>
  <c r="AJ35"/>
  <c r="AP34"/>
  <c r="AO34"/>
  <c r="AN34"/>
  <c r="AM34"/>
  <c r="AL34"/>
  <c r="AJ34"/>
  <c r="AP33"/>
  <c r="AO33"/>
  <c r="AN33"/>
  <c r="AM33"/>
  <c r="AL33"/>
  <c r="AJ33"/>
  <c r="AP32"/>
  <c r="AO32"/>
  <c r="AN32"/>
  <c r="AM32"/>
  <c r="AL32"/>
  <c r="AJ32"/>
  <c r="AP31"/>
  <c r="AO31"/>
  <c r="AN31"/>
  <c r="AM31"/>
  <c r="AL31"/>
  <c r="AJ31"/>
  <c r="AP30"/>
  <c r="AO30"/>
  <c r="AN30"/>
  <c r="AM30"/>
  <c r="AL30"/>
  <c r="AJ30"/>
  <c r="AP29"/>
  <c r="AO29"/>
  <c r="AN29"/>
  <c r="AM29"/>
  <c r="AL29"/>
  <c r="AJ29"/>
  <c r="AP28"/>
  <c r="AO28"/>
  <c r="AN28"/>
  <c r="AM28"/>
  <c r="AL28"/>
  <c r="AJ28"/>
  <c r="AP27"/>
  <c r="AO27"/>
  <c r="AN27"/>
  <c r="AM27"/>
  <c r="AL27"/>
  <c r="AJ27"/>
  <c r="AP26"/>
  <c r="AO26"/>
  <c r="AN26"/>
  <c r="AM26"/>
  <c r="AL26"/>
  <c r="AJ26"/>
  <c r="AP25"/>
  <c r="AO25"/>
  <c r="AN25"/>
  <c r="AM25"/>
  <c r="AL25"/>
  <c r="AJ25"/>
  <c r="AO24"/>
  <c r="AN24"/>
  <c r="AM24"/>
  <c r="AP23"/>
  <c r="AO23"/>
  <c r="AN23"/>
  <c r="AM23"/>
  <c r="AL23"/>
  <c r="AJ23"/>
  <c r="AP22"/>
  <c r="AO22"/>
  <c r="AN22"/>
  <c r="AM22"/>
  <c r="AL22"/>
  <c r="AJ22"/>
  <c r="AP20"/>
  <c r="AO20"/>
  <c r="AN20"/>
  <c r="AM20"/>
  <c r="AL20"/>
  <c r="AJ20"/>
  <c r="AP19"/>
  <c r="AO19"/>
  <c r="AN19"/>
  <c r="AM19"/>
  <c r="AL19"/>
  <c r="AJ19"/>
  <c r="AP18"/>
  <c r="AO18"/>
  <c r="AN18"/>
  <c r="AM18"/>
  <c r="AL18"/>
  <c r="AJ18"/>
  <c r="AP17"/>
  <c r="AO17"/>
  <c r="AN17"/>
  <c r="AM17"/>
  <c r="AL17"/>
  <c r="AJ17"/>
  <c r="AP16"/>
  <c r="AO16"/>
  <c r="AN16"/>
  <c r="AM16"/>
  <c r="AL16"/>
  <c r="AJ16"/>
  <c r="AP15"/>
  <c r="AO15"/>
  <c r="AN15"/>
  <c r="AM15"/>
  <c r="AL15"/>
  <c r="AJ15"/>
  <c r="AP14"/>
  <c r="AO14"/>
  <c r="AN14"/>
  <c r="AM14"/>
  <c r="AL14"/>
  <c r="AJ14"/>
  <c r="AP13"/>
  <c r="AO13"/>
  <c r="AN13"/>
  <c r="AM13"/>
  <c r="AL13"/>
  <c r="AJ13"/>
  <c r="AP12"/>
  <c r="AO12"/>
  <c r="AN12"/>
  <c r="AM12"/>
  <c r="AL12"/>
  <c r="AJ12"/>
  <c r="AP11"/>
  <c r="AO11"/>
  <c r="AN11"/>
  <c r="AM11"/>
  <c r="AL11"/>
  <c r="AJ11"/>
  <c r="AP10"/>
  <c r="AO10"/>
  <c r="AN10"/>
  <c r="AM10"/>
  <c r="AL10"/>
  <c r="AJ10"/>
  <c r="AP9"/>
  <c r="AO9"/>
  <c r="AN9"/>
  <c r="AM9"/>
  <c r="AL9"/>
  <c r="AK9"/>
  <c r="AJ9"/>
  <c r="AP8"/>
  <c r="AO8"/>
  <c r="AM8"/>
  <c r="AL8"/>
  <c r="AJ8"/>
  <c r="AP7"/>
  <c r="AO7"/>
  <c r="AN7"/>
  <c r="AM7"/>
  <c r="AL7"/>
  <c r="AJ7"/>
  <c r="AI50" l="1"/>
  <c r="AQ50"/>
  <c r="AI51"/>
  <c r="AQ21"/>
  <c r="AQ48"/>
  <c r="O51"/>
  <c r="Q51"/>
  <c r="M51"/>
  <c r="I51"/>
  <c r="G51"/>
  <c r="S51"/>
  <c r="E51"/>
  <c r="AG51"/>
  <c r="AQ45"/>
  <c r="AQ8"/>
  <c r="AQ10"/>
  <c r="AQ12"/>
  <c r="AQ14"/>
  <c r="AQ16"/>
  <c r="AQ18"/>
  <c r="AQ20"/>
  <c r="Y51"/>
  <c r="AQ49"/>
  <c r="K51"/>
  <c r="AQ7"/>
  <c r="AQ9"/>
  <c r="AQ11"/>
  <c r="AQ13"/>
  <c r="AQ15"/>
  <c r="AQ17"/>
  <c r="AQ19"/>
  <c r="AQ22"/>
  <c r="AQ24"/>
  <c r="AQ26"/>
  <c r="AQ28"/>
  <c r="AQ30"/>
  <c r="AQ32"/>
  <c r="AQ34"/>
  <c r="AQ36"/>
  <c r="AQ38"/>
  <c r="AQ40"/>
  <c r="AQ47"/>
  <c r="AQ23"/>
  <c r="AQ25"/>
  <c r="AQ27"/>
  <c r="AQ29"/>
  <c r="AQ31"/>
  <c r="AQ33"/>
  <c r="AQ35"/>
  <c r="AQ37"/>
  <c r="AQ39"/>
  <c r="AQ41"/>
  <c r="AQ46"/>
  <c r="AQ44"/>
  <c r="AQ51" l="1"/>
</calcChain>
</file>

<file path=xl/sharedStrings.xml><?xml version="1.0" encoding="utf-8"?>
<sst xmlns="http://schemas.openxmlformats.org/spreadsheetml/2006/main" count="2262" uniqueCount="120">
  <si>
    <t>AREA THE PARK MALL SAWANGAN</t>
  </si>
  <si>
    <t>NO</t>
  </si>
  <si>
    <t>NAMA</t>
  </si>
  <si>
    <t>JABATAN</t>
  </si>
  <si>
    <t>LOKASI AREA</t>
  </si>
  <si>
    <t>P</t>
  </si>
  <si>
    <t>M</t>
  </si>
  <si>
    <t>S</t>
  </si>
  <si>
    <t>OFF</t>
  </si>
  <si>
    <t>TOTAL</t>
  </si>
  <si>
    <t>SN</t>
  </si>
  <si>
    <t>SL</t>
  </si>
  <si>
    <t>RB</t>
  </si>
  <si>
    <t>KM</t>
  </si>
  <si>
    <t>JM</t>
  </si>
  <si>
    <t>SB</t>
  </si>
  <si>
    <t>MG</t>
  </si>
  <si>
    <t>SUPERVISOR</t>
  </si>
  <si>
    <t>ALL AREA</t>
  </si>
  <si>
    <t>TEAM LEADER</t>
  </si>
  <si>
    <t>MUHAMMAD RIDHO FAHMI</t>
  </si>
  <si>
    <t>CSO</t>
  </si>
  <si>
    <t>TOILET CORRIDOR LANTAI 3</t>
  </si>
  <si>
    <t>MUHAMMAD IQBAL</t>
  </si>
  <si>
    <t>TOILET CORRIDOR LANTAI 1</t>
  </si>
  <si>
    <t>TOILET CORRIDOR LANTAI 2</t>
  </si>
  <si>
    <t>FIKRI DWI PUTRA</t>
  </si>
  <si>
    <t>SYAHRIZAL</t>
  </si>
  <si>
    <t>FOODCOURT</t>
  </si>
  <si>
    <t>JUMLAH OFF PERHARI</t>
  </si>
  <si>
    <t>JUMLAH KEHADIRAN PAGI</t>
  </si>
  <si>
    <t>TOTAL HADIR</t>
  </si>
  <si>
    <t>TOTAL MANPOWER</t>
  </si>
  <si>
    <t>DIBUAT OLEH</t>
  </si>
  <si>
    <t>DIKETAHUI OLEH</t>
  </si>
  <si>
    <t>DISETUJUI OLEH</t>
  </si>
  <si>
    <t>HARYANTO</t>
  </si>
  <si>
    <t>OPERASIONAL MANAGER</t>
  </si>
  <si>
    <t>KETERANGAN  :</t>
  </si>
  <si>
    <t>TOILET CORRIDOR LANTAI GF</t>
  </si>
  <si>
    <t>TOILET CORRIDOR LANTAI LGM</t>
  </si>
  <si>
    <t>DEDE ZARKASIH</t>
  </si>
  <si>
    <t>RELIFER WANITA</t>
  </si>
  <si>
    <t>M12</t>
  </si>
  <si>
    <t>JUMLAH KEHADIRAN MIDLLE  12</t>
  </si>
  <si>
    <t>ELJON NAINGGOLAN</t>
  </si>
  <si>
    <t>: PAGI</t>
  </si>
  <si>
    <t>: MIDLE 12</t>
  </si>
  <si>
    <t>: SIANG</t>
  </si>
  <si>
    <t>ASEP JALALUDIN</t>
  </si>
  <si>
    <t>TOILET CORRIDOR LANTAI LG</t>
  </si>
  <si>
    <t>WULAN HANDAYANI</t>
  </si>
  <si>
    <t>: OFF</t>
  </si>
  <si>
    <t>: MIDLE 9</t>
  </si>
  <si>
    <t>JUMLAH KEHADIRAN MALAM</t>
  </si>
  <si>
    <t>JUMLAH KEHADIRAN MIDLLE 09</t>
  </si>
  <si>
    <t>MM</t>
  </si>
  <si>
    <t>: MALAM</t>
  </si>
  <si>
    <t>PIPIH ALPIANTI</t>
  </si>
  <si>
    <t>JUMLAH KEHADIRAN SIANG 14</t>
  </si>
  <si>
    <t>JUMLAH KEHADIRAN SIANG 15</t>
  </si>
  <si>
    <t>S14</t>
  </si>
  <si>
    <t>DINA KURNIA</t>
  </si>
  <si>
    <t>MUHAMMAD SYUKRON</t>
  </si>
  <si>
    <t>RIZKA SELVIANA WULANDARY</t>
  </si>
  <si>
    <t>S3</t>
  </si>
  <si>
    <t xml:space="preserve">RELIFER PRIA </t>
  </si>
  <si>
    <t>EJI SAPUTRA</t>
  </si>
  <si>
    <t>INDRA KURNIA</t>
  </si>
  <si>
    <t>RISWAHYUDI</t>
  </si>
  <si>
    <t>AIP LATIPUDIN</t>
  </si>
  <si>
    <t>M9</t>
  </si>
  <si>
    <t>IRVAN KURNIADY</t>
  </si>
  <si>
    <t>EXTERNAL</t>
  </si>
  <si>
    <t>SCHEDULE MANPOWER PERIODE FEBRUARI 2024</t>
  </si>
  <si>
    <t>SCHEDULE PERIODE BULAN FEBRUARI 2024</t>
  </si>
  <si>
    <t>ARSENDI</t>
  </si>
  <si>
    <t>SAHRUL ANWAR</t>
  </si>
  <si>
    <t>JUNAIDI</t>
  </si>
  <si>
    <t>MUHAMMAD RIZKY</t>
  </si>
  <si>
    <t>ACHMAD FAUZI</t>
  </si>
  <si>
    <t>AGUNG</t>
  </si>
  <si>
    <t>TOILET WANITA LANTAI LG DAN LGM &amp; KORIDOR</t>
  </si>
  <si>
    <t>EVITA RAHAYU</t>
  </si>
  <si>
    <t>TOILET WANITA LANTAI GF DAN 1 &amp; KORIDOR</t>
  </si>
  <si>
    <t>TOILET WANITA LANTAI 2 DAN 3 &amp; KORIDOR</t>
  </si>
  <si>
    <t>NUR AMELIA SUHERMAN</t>
  </si>
  <si>
    <t>ANDY RAMADHANI</t>
  </si>
  <si>
    <t>ADRIANSYAH</t>
  </si>
  <si>
    <t>INDRA FARIYANSYAH</t>
  </si>
  <si>
    <t>FERDY NUGRAHA</t>
  </si>
  <si>
    <t>RACHEL FAJRIAH</t>
  </si>
  <si>
    <t>ZESSI KARLITA</t>
  </si>
  <si>
    <t>RIHLAH HARIS</t>
  </si>
  <si>
    <t>ADAM ABDUL WAHID</t>
  </si>
  <si>
    <t>AGIS SAPUTRA</t>
  </si>
  <si>
    <t>SUJATMIKO</t>
  </si>
  <si>
    <t>KRISTALISASI</t>
  </si>
  <si>
    <t>BIMO GIRI PRASETYO</t>
  </si>
  <si>
    <t>GARBAGE</t>
  </si>
  <si>
    <t>JATMIKO</t>
  </si>
  <si>
    <t>NOTE :</t>
  </si>
  <si>
    <t>M9 BACK UP ISTIRAHAT JAM 9 ARSENDI JUNAEDI</t>
  </si>
  <si>
    <t>M9 BACK UP ISTIRAHAT JAM 10 A FAUZI AIP</t>
  </si>
  <si>
    <t>M9 BACK UP ISTIRAHAT JAM 11 ASEP DAN JATMIKO</t>
  </si>
  <si>
    <t>M9 JAM 12 SD JAM 13 ISTIRAHAT</t>
  </si>
  <si>
    <t xml:space="preserve">M9 13 SD 17 EXTRA JOB </t>
  </si>
  <si>
    <t>EXTERNAL SD JAM 9 JAM 10 SDH DI LANTAI 3</t>
  </si>
  <si>
    <t>INI DI PEGANG LGM</t>
  </si>
  <si>
    <t>INI BACK EXTERNAL DULU</t>
  </si>
  <si>
    <t>BANTUIN DAILY GF, BANTU DAILY LT 2, BANTU DAILY LANTAI 3</t>
  </si>
  <si>
    <t xml:space="preserve">INI JUMLAH 9 DAN 8 </t>
  </si>
  <si>
    <t>6 LAKI</t>
  </si>
  <si>
    <t>3 CEWEK</t>
  </si>
  <si>
    <t xml:space="preserve">M12 BACK UP ISTIRAHAT JAM 5 </t>
  </si>
  <si>
    <t xml:space="preserve">M12 BACK UP ISTIRAHAT JAM 4 </t>
  </si>
  <si>
    <t>M12 BACK UP ISTIRAHAT JAM 6</t>
  </si>
  <si>
    <t>M12 JAM 3 - 4 EXTRA JOB</t>
  </si>
  <si>
    <t>M12 JAM 7 SD JAM 8 ISTIRAHAT</t>
  </si>
  <si>
    <t xml:space="preserve">M12 8 SD 11 EXTRA JOB/PLOTTINGAN ISI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</si>
</sst>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1"/>
      <color theme="1"/>
      <name val="Agency FB"/>
      <family val="2"/>
    </font>
    <font>
      <b/>
      <i/>
      <sz val="11"/>
      <color rgb="FFFF0000"/>
      <name val="Agency FB"/>
      <family val="2"/>
    </font>
    <font>
      <b/>
      <sz val="24"/>
      <color theme="1"/>
      <name val="Cambria"/>
      <family val="1"/>
      <scheme val="major"/>
    </font>
    <font>
      <sz val="14"/>
      <color theme="1"/>
      <name val="Agency FB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gency FB"/>
      <family val="2"/>
    </font>
    <font>
      <b/>
      <sz val="14"/>
      <color theme="0"/>
      <name val="Agency FB"/>
      <family val="2"/>
    </font>
    <font>
      <b/>
      <i/>
      <sz val="11"/>
      <color rgb="FF0070C0"/>
      <name val="Agency FB"/>
      <family val="2"/>
    </font>
    <font>
      <b/>
      <sz val="11"/>
      <name val="Agency FB"/>
      <family val="2"/>
    </font>
    <font>
      <b/>
      <sz val="11"/>
      <color rgb="FFFF0000"/>
      <name val="Agency FB"/>
      <family val="2"/>
    </font>
    <font>
      <sz val="11"/>
      <name val="Agency FB"/>
      <family val="2"/>
    </font>
    <font>
      <sz val="11"/>
      <color theme="1"/>
      <name val="Agency FB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0" fontId="0" fillId="0" borderId="0" xfId="0"/>
    <xf numFmtId="0" fontId="2" fillId="0" borderId="17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11" fillId="0" borderId="0" xfId="0" applyFont="1"/>
    <xf numFmtId="0" fontId="2" fillId="2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2" fillId="0" borderId="0" xfId="0" applyFont="1"/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22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16" fillId="2" borderId="12" xfId="0" applyNumberFormat="1" applyFont="1" applyFill="1" applyBorder="1" applyAlignment="1">
      <alignment horizontal="center" vertical="center"/>
    </xf>
    <xf numFmtId="0" fontId="16" fillId="2" borderId="18" xfId="0" applyNumberFormat="1" applyFont="1" applyFill="1" applyBorder="1" applyAlignment="1">
      <alignment horizontal="center" vertical="center"/>
    </xf>
    <xf numFmtId="0" fontId="16" fillId="2" borderId="31" xfId="0" applyNumberFormat="1" applyFont="1" applyFill="1" applyBorder="1" applyAlignment="1">
      <alignment horizontal="center" vertical="center"/>
    </xf>
    <xf numFmtId="0" fontId="16" fillId="2" borderId="22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18" fillId="2" borderId="3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center" vertical="center"/>
    </xf>
    <xf numFmtId="0" fontId="0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46" xfId="0" applyNumberFormat="1" applyFont="1" applyFill="1" applyBorder="1" applyAlignment="1">
      <alignment horizontal="center" vertical="center"/>
    </xf>
    <xf numFmtId="0" fontId="16" fillId="2" borderId="17" xfId="0" applyNumberFormat="1" applyFont="1" applyFill="1" applyBorder="1" applyAlignment="1">
      <alignment horizontal="center" vertical="center"/>
    </xf>
    <xf numFmtId="0" fontId="16" fillId="2" borderId="16" xfId="0" applyNumberFormat="1" applyFont="1" applyFill="1" applyBorder="1" applyAlignment="1">
      <alignment horizontal="center" vertical="center"/>
    </xf>
    <xf numFmtId="0" fontId="16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5" borderId="36" xfId="0" applyFont="1" applyFill="1" applyBorder="1" applyAlignment="1">
      <alignment horizontal="center" vertical="center"/>
    </xf>
    <xf numFmtId="0" fontId="14" fillId="6" borderId="5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4" fillId="5" borderId="45" xfId="0" applyNumberFormat="1" applyFont="1" applyFill="1" applyBorder="1" applyAlignment="1">
      <alignment horizontal="center" vertical="center"/>
    </xf>
    <xf numFmtId="0" fontId="14" fillId="5" borderId="22" xfId="0" applyNumberFormat="1" applyFont="1" applyFill="1" applyBorder="1" applyAlignment="1">
      <alignment horizontal="center" vertical="center"/>
    </xf>
    <xf numFmtId="0" fontId="14" fillId="5" borderId="23" xfId="0" applyNumberFormat="1" applyFont="1" applyFill="1" applyBorder="1" applyAlignment="1">
      <alignment horizontal="center" vertical="center"/>
    </xf>
    <xf numFmtId="0" fontId="14" fillId="5" borderId="12" xfId="0" applyNumberFormat="1" applyFont="1" applyFill="1" applyBorder="1" applyAlignment="1">
      <alignment horizontal="center" vertical="center"/>
    </xf>
    <xf numFmtId="0" fontId="14" fillId="5" borderId="13" xfId="0" applyNumberFormat="1" applyFont="1" applyFill="1" applyBorder="1" applyAlignment="1">
      <alignment horizontal="center" vertical="center"/>
    </xf>
    <xf numFmtId="0" fontId="14" fillId="5" borderId="14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5" borderId="12" xfId="0" applyNumberFormat="1" applyFont="1" applyFill="1" applyBorder="1" applyAlignment="1">
      <alignment horizontal="center" vertical="center" wrapText="1"/>
    </xf>
    <xf numFmtId="0" fontId="14" fillId="5" borderId="13" xfId="0" applyNumberFormat="1" applyFont="1" applyFill="1" applyBorder="1" applyAlignment="1">
      <alignment horizontal="center" vertical="center" wrapText="1"/>
    </xf>
    <xf numFmtId="0" fontId="14" fillId="5" borderId="14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009900"/>
      <color rgb="FF00FFFF"/>
      <color rgb="FFFF9900"/>
      <color rgb="FFEE6C32"/>
      <color rgb="FFCC33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36777</xdr:rowOff>
    </xdr:from>
    <xdr:to>
      <xdr:col>3</xdr:col>
      <xdr:colOff>295275</xdr:colOff>
      <xdr:row>2</xdr:row>
      <xdr:rowOff>169333</xdr:rowOff>
    </xdr:to>
    <xdr:pic>
      <xdr:nvPicPr>
        <xdr:cNvPr id="10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7970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39</xdr:col>
      <xdr:colOff>120384</xdr:colOff>
      <xdr:row>2</xdr:row>
      <xdr:rowOff>169332</xdr:rowOff>
    </xdr:to>
    <xdr:pic>
      <xdr:nvPicPr>
        <xdr:cNvPr id="11" name="Picture 10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97631</xdr:colOff>
      <xdr:row>2</xdr:row>
      <xdr:rowOff>169332</xdr:rowOff>
    </xdr:to>
    <xdr:pic>
      <xdr:nvPicPr>
        <xdr:cNvPr id="13" name="Picture 1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6345" y="36775"/>
          <a:ext cx="2619374" cy="89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61"/>
  <sheetViews>
    <sheetView tabSelected="1" view="pageBreakPreview" zoomScaleSheetLayoutView="100" workbookViewId="0">
      <selection activeCell="L10" sqref="L10"/>
    </sheetView>
  </sheetViews>
  <sheetFormatPr defaultRowHeight="15"/>
  <cols>
    <col min="1" max="1" width="4.42578125" style="2" customWidth="1"/>
    <col min="2" max="2" width="22.5703125" style="2" bestFit="1" customWidth="1"/>
    <col min="3" max="3" width="11.28515625" style="2" bestFit="1" customWidth="1"/>
    <col min="4" max="4" width="35.7109375" style="2" bestFit="1" customWidth="1"/>
    <col min="5" max="42" width="3.7109375" style="2" customWidth="1"/>
    <col min="43" max="43" width="6.28515625" style="2" bestFit="1" customWidth="1"/>
    <col min="44" max="16384" width="9.140625" style="2"/>
  </cols>
  <sheetData>
    <row r="1" spans="1:43" ht="30">
      <c r="A1" s="117" t="s">
        <v>74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</row>
    <row r="2" spans="1:43" ht="30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</row>
    <row r="3" spans="1:43" ht="16.5" thickBot="1">
      <c r="B3" s="16"/>
      <c r="C3" s="16"/>
    </row>
    <row r="4" spans="1:43" s="11" customFormat="1" ht="15.95" customHeight="1" thickBot="1">
      <c r="A4" s="128" t="s">
        <v>1</v>
      </c>
      <c r="B4" s="128" t="s">
        <v>2</v>
      </c>
      <c r="C4" s="128" t="s">
        <v>3</v>
      </c>
      <c r="D4" s="131" t="s">
        <v>4</v>
      </c>
      <c r="E4" s="124" t="s">
        <v>75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6"/>
      <c r="AI4" s="127"/>
      <c r="AJ4" s="134" t="s">
        <v>5</v>
      </c>
      <c r="AK4" s="137" t="s">
        <v>71</v>
      </c>
      <c r="AL4" s="137" t="s">
        <v>43</v>
      </c>
      <c r="AM4" s="137" t="s">
        <v>61</v>
      </c>
      <c r="AN4" s="137" t="s">
        <v>65</v>
      </c>
      <c r="AO4" s="137" t="s">
        <v>56</v>
      </c>
      <c r="AP4" s="137" t="s">
        <v>8</v>
      </c>
      <c r="AQ4" s="145" t="s">
        <v>9</v>
      </c>
    </row>
    <row r="5" spans="1:43" s="11" customFormat="1" ht="15.95" customHeight="1">
      <c r="A5" s="129"/>
      <c r="B5" s="129"/>
      <c r="C5" s="129"/>
      <c r="D5" s="132"/>
      <c r="E5" s="13">
        <v>1</v>
      </c>
      <c r="F5" s="14">
        <v>2</v>
      </c>
      <c r="G5" s="14">
        <v>3</v>
      </c>
      <c r="H5" s="14">
        <v>4</v>
      </c>
      <c r="I5" s="14">
        <v>5</v>
      </c>
      <c r="J5" s="14">
        <v>6</v>
      </c>
      <c r="K5" s="14">
        <v>7</v>
      </c>
      <c r="L5" s="27">
        <v>8</v>
      </c>
      <c r="M5" s="14">
        <v>9</v>
      </c>
      <c r="N5" s="27">
        <v>10</v>
      </c>
      <c r="O5" s="14">
        <v>11</v>
      </c>
      <c r="P5" s="14">
        <v>12</v>
      </c>
      <c r="Q5" s="14">
        <v>13</v>
      </c>
      <c r="R5" s="27">
        <v>14</v>
      </c>
      <c r="S5" s="14">
        <v>15</v>
      </c>
      <c r="T5" s="14">
        <v>16</v>
      </c>
      <c r="U5" s="14">
        <v>17</v>
      </c>
      <c r="V5" s="14">
        <v>18</v>
      </c>
      <c r="W5" s="14">
        <v>19</v>
      </c>
      <c r="X5" s="14">
        <v>20</v>
      </c>
      <c r="Y5" s="14">
        <v>21</v>
      </c>
      <c r="Z5" s="14">
        <v>22</v>
      </c>
      <c r="AA5" s="14">
        <v>23</v>
      </c>
      <c r="AB5" s="14">
        <v>24</v>
      </c>
      <c r="AC5" s="14">
        <v>25</v>
      </c>
      <c r="AD5" s="14">
        <v>26</v>
      </c>
      <c r="AE5" s="14">
        <v>27</v>
      </c>
      <c r="AF5" s="14">
        <v>28</v>
      </c>
      <c r="AG5" s="14">
        <v>29</v>
      </c>
      <c r="AH5" s="23"/>
      <c r="AI5" s="23"/>
      <c r="AJ5" s="135"/>
      <c r="AK5" s="138"/>
      <c r="AL5" s="138"/>
      <c r="AM5" s="138"/>
      <c r="AN5" s="138"/>
      <c r="AO5" s="138"/>
      <c r="AP5" s="138"/>
      <c r="AQ5" s="146"/>
    </row>
    <row r="6" spans="1:43" s="11" customFormat="1" ht="15.95" customHeight="1" thickBot="1">
      <c r="A6" s="130"/>
      <c r="B6" s="130"/>
      <c r="C6" s="130"/>
      <c r="D6" s="133"/>
      <c r="E6" s="15" t="s">
        <v>13</v>
      </c>
      <c r="F6" s="15" t="s">
        <v>14</v>
      </c>
      <c r="G6" s="91" t="s">
        <v>15</v>
      </c>
      <c r="H6" s="91" t="s">
        <v>16</v>
      </c>
      <c r="I6" s="91" t="s">
        <v>10</v>
      </c>
      <c r="J6" s="91" t="s">
        <v>11</v>
      </c>
      <c r="K6" s="91" t="s">
        <v>12</v>
      </c>
      <c r="L6" s="28" t="s">
        <v>13</v>
      </c>
      <c r="M6" s="15" t="s">
        <v>14</v>
      </c>
      <c r="N6" s="28" t="s">
        <v>15</v>
      </c>
      <c r="O6" s="15" t="s">
        <v>16</v>
      </c>
      <c r="P6" s="15" t="s">
        <v>10</v>
      </c>
      <c r="Q6" s="15" t="s">
        <v>11</v>
      </c>
      <c r="R6" s="28" t="s">
        <v>12</v>
      </c>
      <c r="S6" s="15" t="s">
        <v>13</v>
      </c>
      <c r="T6" s="15" t="s">
        <v>14</v>
      </c>
      <c r="U6" s="15" t="s">
        <v>15</v>
      </c>
      <c r="V6" s="15" t="s">
        <v>16</v>
      </c>
      <c r="W6" s="15" t="s">
        <v>10</v>
      </c>
      <c r="X6" s="15" t="s">
        <v>11</v>
      </c>
      <c r="Y6" s="15" t="s">
        <v>12</v>
      </c>
      <c r="Z6" s="15" t="s">
        <v>13</v>
      </c>
      <c r="AA6" s="15" t="s">
        <v>14</v>
      </c>
      <c r="AB6" s="15" t="s">
        <v>15</v>
      </c>
      <c r="AC6" s="15" t="s">
        <v>16</v>
      </c>
      <c r="AD6" s="15" t="s">
        <v>10</v>
      </c>
      <c r="AE6" s="15" t="s">
        <v>11</v>
      </c>
      <c r="AF6" s="15" t="s">
        <v>12</v>
      </c>
      <c r="AG6" s="15" t="s">
        <v>13</v>
      </c>
      <c r="AH6" s="24"/>
      <c r="AI6" s="24"/>
      <c r="AJ6" s="136"/>
      <c r="AK6" s="139"/>
      <c r="AL6" s="139"/>
      <c r="AM6" s="139"/>
      <c r="AN6" s="139"/>
      <c r="AO6" s="139"/>
      <c r="AP6" s="139"/>
      <c r="AQ6" s="147"/>
    </row>
    <row r="7" spans="1:43" ht="15.95" customHeight="1">
      <c r="A7" s="29">
        <v>1</v>
      </c>
      <c r="B7" s="30" t="s">
        <v>69</v>
      </c>
      <c r="C7" s="31" t="s">
        <v>17</v>
      </c>
      <c r="D7" s="32" t="s">
        <v>18</v>
      </c>
      <c r="E7" s="33" t="s">
        <v>5</v>
      </c>
      <c r="F7" s="87" t="s">
        <v>5</v>
      </c>
      <c r="G7" s="34" t="s">
        <v>5</v>
      </c>
      <c r="H7" s="34" t="s">
        <v>43</v>
      </c>
      <c r="I7" s="35" t="s">
        <v>8</v>
      </c>
      <c r="J7" s="34" t="s">
        <v>5</v>
      </c>
      <c r="K7" s="34" t="s">
        <v>5</v>
      </c>
      <c r="L7" s="34" t="s">
        <v>5</v>
      </c>
      <c r="M7" s="34" t="s">
        <v>5</v>
      </c>
      <c r="N7" s="34" t="s">
        <v>5</v>
      </c>
      <c r="O7" s="34" t="s">
        <v>71</v>
      </c>
      <c r="P7" s="35" t="s">
        <v>8</v>
      </c>
      <c r="Q7" s="34" t="s">
        <v>5</v>
      </c>
      <c r="R7" s="88" t="s">
        <v>71</v>
      </c>
      <c r="S7" s="34" t="s">
        <v>5</v>
      </c>
      <c r="T7" s="34" t="s">
        <v>5</v>
      </c>
      <c r="U7" s="34" t="s">
        <v>5</v>
      </c>
      <c r="V7" s="34" t="s">
        <v>43</v>
      </c>
      <c r="W7" s="35" t="s">
        <v>8</v>
      </c>
      <c r="X7" s="34" t="s">
        <v>5</v>
      </c>
      <c r="Y7" s="34" t="s">
        <v>5</v>
      </c>
      <c r="Z7" s="34" t="s">
        <v>5</v>
      </c>
      <c r="AA7" s="34" t="s">
        <v>5</v>
      </c>
      <c r="AB7" s="34" t="s">
        <v>71</v>
      </c>
      <c r="AC7" s="88" t="s">
        <v>71</v>
      </c>
      <c r="AD7" s="35" t="s">
        <v>8</v>
      </c>
      <c r="AE7" s="34" t="s">
        <v>5</v>
      </c>
      <c r="AF7" s="34" t="s">
        <v>5</v>
      </c>
      <c r="AG7" s="34" t="s">
        <v>5</v>
      </c>
      <c r="AH7" s="36"/>
      <c r="AI7" s="37"/>
      <c r="AJ7" s="9">
        <f>COUNTIF(E7:AI7,"P")</f>
        <v>19</v>
      </c>
      <c r="AK7" s="38">
        <f>COUNTIF(E7:AI7,"M9")</f>
        <v>4</v>
      </c>
      <c r="AL7" s="38">
        <f>COUNTIF(E7:AI7,"M12")</f>
        <v>2</v>
      </c>
      <c r="AM7" s="39">
        <f>COUNTIF(E7:AI7,"S2")</f>
        <v>0</v>
      </c>
      <c r="AN7" s="40">
        <f>COUNTIF(E7:AI7,"S3")</f>
        <v>0</v>
      </c>
      <c r="AO7" s="41">
        <f>COUNTIF(E7:AI7,"MM")</f>
        <v>0</v>
      </c>
      <c r="AP7" s="42">
        <f>COUNTIF(E7:AI7,"OFF")</f>
        <v>4</v>
      </c>
      <c r="AQ7" s="43">
        <f>SUM(AJ7:AP7)</f>
        <v>29</v>
      </c>
    </row>
    <row r="8" spans="1:43" ht="15.95" customHeight="1">
      <c r="A8" s="44">
        <v>2</v>
      </c>
      <c r="B8" s="45" t="s">
        <v>62</v>
      </c>
      <c r="C8" s="18" t="s">
        <v>19</v>
      </c>
      <c r="D8" s="46" t="s">
        <v>18</v>
      </c>
      <c r="E8" s="35" t="s">
        <v>8</v>
      </c>
      <c r="F8" s="88" t="s">
        <v>65</v>
      </c>
      <c r="G8" s="88" t="s">
        <v>71</v>
      </c>
      <c r="H8" s="34" t="s">
        <v>5</v>
      </c>
      <c r="I8" s="34" t="s">
        <v>5</v>
      </c>
      <c r="J8" s="35" t="s">
        <v>8</v>
      </c>
      <c r="K8" s="88" t="s">
        <v>65</v>
      </c>
      <c r="L8" s="88" t="s">
        <v>71</v>
      </c>
      <c r="M8" s="88" t="s">
        <v>71</v>
      </c>
      <c r="N8" s="88" t="s">
        <v>71</v>
      </c>
      <c r="O8" s="34" t="s">
        <v>5</v>
      </c>
      <c r="P8" s="34" t="s">
        <v>5</v>
      </c>
      <c r="Q8" s="35" t="s">
        <v>8</v>
      </c>
      <c r="R8" s="88" t="s">
        <v>71</v>
      </c>
      <c r="S8" s="88" t="s">
        <v>65</v>
      </c>
      <c r="T8" s="88" t="s">
        <v>71</v>
      </c>
      <c r="U8" s="88" t="s">
        <v>71</v>
      </c>
      <c r="V8" s="34" t="s">
        <v>5</v>
      </c>
      <c r="W8" s="34" t="s">
        <v>5</v>
      </c>
      <c r="X8" s="35" t="s">
        <v>8</v>
      </c>
      <c r="Y8" s="88" t="s">
        <v>65</v>
      </c>
      <c r="Z8" s="88" t="s">
        <v>71</v>
      </c>
      <c r="AA8" s="88" t="s">
        <v>71</v>
      </c>
      <c r="AB8" s="34" t="s">
        <v>5</v>
      </c>
      <c r="AC8" s="88" t="s">
        <v>71</v>
      </c>
      <c r="AD8" s="34" t="s">
        <v>5</v>
      </c>
      <c r="AE8" s="35" t="s">
        <v>8</v>
      </c>
      <c r="AF8" s="88" t="s">
        <v>65</v>
      </c>
      <c r="AG8" s="88" t="s">
        <v>71</v>
      </c>
      <c r="AH8" s="34"/>
      <c r="AI8" s="34"/>
      <c r="AJ8" s="9">
        <f>COUNTIF(E8:AI8,"P")</f>
        <v>8</v>
      </c>
      <c r="AK8" s="4">
        <f>COUNTIF(D8:AH8,"M9")</f>
        <v>11</v>
      </c>
      <c r="AL8" s="4">
        <f>COUNTIF(E8:AI8,"M12")</f>
        <v>0</v>
      </c>
      <c r="AM8" s="4">
        <f t="shared" ref="AM8:AM41" si="0">COUNTIF(E8:AI8,"S2")</f>
        <v>0</v>
      </c>
      <c r="AN8" s="3">
        <f>COUNTIF(E8:AI8,"S3")</f>
        <v>5</v>
      </c>
      <c r="AO8" s="3">
        <f t="shared" ref="AO8:AO41" si="1">COUNTIF(E8:AI8,"MM")</f>
        <v>0</v>
      </c>
      <c r="AP8" s="12">
        <f>COUNTIF(E8:AI8,"OFF")</f>
        <v>5</v>
      </c>
      <c r="AQ8" s="5">
        <f t="shared" ref="AQ8:AQ41" si="2">SUM(AJ8:AP8)</f>
        <v>29</v>
      </c>
    </row>
    <row r="9" spans="1:43" ht="15.95" customHeight="1">
      <c r="A9" s="47">
        <v>3</v>
      </c>
      <c r="B9" s="45" t="s">
        <v>72</v>
      </c>
      <c r="C9" s="19" t="s">
        <v>19</v>
      </c>
      <c r="D9" s="46" t="s">
        <v>18</v>
      </c>
      <c r="E9" s="34" t="s">
        <v>65</v>
      </c>
      <c r="F9" s="89" t="s">
        <v>8</v>
      </c>
      <c r="G9" s="34" t="s">
        <v>65</v>
      </c>
      <c r="H9" s="34" t="s">
        <v>65</v>
      </c>
      <c r="I9" s="34" t="s">
        <v>65</v>
      </c>
      <c r="J9" s="34" t="s">
        <v>65</v>
      </c>
      <c r="K9" s="35" t="s">
        <v>8</v>
      </c>
      <c r="L9" s="90" t="s">
        <v>65</v>
      </c>
      <c r="M9" s="90" t="s">
        <v>65</v>
      </c>
      <c r="N9" s="90" t="s">
        <v>65</v>
      </c>
      <c r="O9" s="90" t="s">
        <v>65</v>
      </c>
      <c r="P9" s="90" t="s">
        <v>65</v>
      </c>
      <c r="Q9" s="90" t="s">
        <v>65</v>
      </c>
      <c r="R9" s="90" t="s">
        <v>65</v>
      </c>
      <c r="S9" s="35" t="s">
        <v>8</v>
      </c>
      <c r="T9" s="90" t="s">
        <v>65</v>
      </c>
      <c r="U9" s="90" t="s">
        <v>65</v>
      </c>
      <c r="V9" s="90" t="s">
        <v>65</v>
      </c>
      <c r="W9" s="90" t="s">
        <v>65</v>
      </c>
      <c r="X9" s="90" t="s">
        <v>65</v>
      </c>
      <c r="Y9" s="35" t="s">
        <v>8</v>
      </c>
      <c r="Z9" s="90" t="s">
        <v>65</v>
      </c>
      <c r="AA9" s="90" t="s">
        <v>65</v>
      </c>
      <c r="AB9" s="90" t="s">
        <v>65</v>
      </c>
      <c r="AC9" s="90" t="s">
        <v>65</v>
      </c>
      <c r="AD9" s="90" t="s">
        <v>65</v>
      </c>
      <c r="AE9" s="90" t="s">
        <v>65</v>
      </c>
      <c r="AF9" s="35" t="s">
        <v>8</v>
      </c>
      <c r="AG9" s="90" t="s">
        <v>65</v>
      </c>
      <c r="AH9" s="34"/>
      <c r="AI9" s="34"/>
      <c r="AJ9" s="9">
        <f>COUNTIF(E9:AI9,"P")</f>
        <v>0</v>
      </c>
      <c r="AK9" s="3">
        <f>COUNTIF(E9:AI9,"M")</f>
        <v>0</v>
      </c>
      <c r="AL9" s="4">
        <f>COUNTIF(E9:AI9,"M12")</f>
        <v>0</v>
      </c>
      <c r="AM9" s="4">
        <f>COUNTIF(E9:AI9,"S2")</f>
        <v>0</v>
      </c>
      <c r="AN9" s="3">
        <f>COUNTIF(E9:AI9,"S3")</f>
        <v>24</v>
      </c>
      <c r="AO9" s="3">
        <f>COUNTIF(E9:AI9,"MM")</f>
        <v>0</v>
      </c>
      <c r="AP9" s="5">
        <f>COUNTIF(E9:AI9,"OFF")</f>
        <v>5</v>
      </c>
      <c r="AQ9" s="5">
        <f t="shared" si="2"/>
        <v>29</v>
      </c>
    </row>
    <row r="10" spans="1:43" ht="15.95" customHeight="1">
      <c r="A10" s="47">
        <v>4</v>
      </c>
      <c r="B10" s="45" t="s">
        <v>76</v>
      </c>
      <c r="C10" s="20" t="s">
        <v>21</v>
      </c>
      <c r="D10" s="48" t="s">
        <v>73</v>
      </c>
      <c r="E10" s="34" t="s">
        <v>5</v>
      </c>
      <c r="F10" s="88" t="s">
        <v>5</v>
      </c>
      <c r="G10" s="34" t="s">
        <v>5</v>
      </c>
      <c r="H10" s="34" t="s">
        <v>5</v>
      </c>
      <c r="I10" s="35" t="s">
        <v>8</v>
      </c>
      <c r="J10" s="34" t="s">
        <v>5</v>
      </c>
      <c r="K10" s="34" t="s">
        <v>5</v>
      </c>
      <c r="L10" s="90" t="s">
        <v>5</v>
      </c>
      <c r="M10" s="34" t="s">
        <v>5</v>
      </c>
      <c r="N10" s="34" t="s">
        <v>5</v>
      </c>
      <c r="O10" s="34" t="s">
        <v>5</v>
      </c>
      <c r="P10" s="35" t="s">
        <v>8</v>
      </c>
      <c r="Q10" s="34" t="s">
        <v>5</v>
      </c>
      <c r="R10" s="34" t="s">
        <v>71</v>
      </c>
      <c r="S10" s="34" t="s">
        <v>5</v>
      </c>
      <c r="T10" s="34" t="s">
        <v>5</v>
      </c>
      <c r="U10" s="34" t="s">
        <v>5</v>
      </c>
      <c r="V10" s="34" t="s">
        <v>5</v>
      </c>
      <c r="W10" s="35" t="s">
        <v>8</v>
      </c>
      <c r="X10" s="34" t="s">
        <v>5</v>
      </c>
      <c r="Y10" s="34" t="s">
        <v>5</v>
      </c>
      <c r="Z10" s="34" t="s">
        <v>5</v>
      </c>
      <c r="AA10" s="34" t="s">
        <v>5</v>
      </c>
      <c r="AB10" s="34" t="s">
        <v>5</v>
      </c>
      <c r="AC10" s="34" t="s">
        <v>5</v>
      </c>
      <c r="AD10" s="35" t="s">
        <v>8</v>
      </c>
      <c r="AE10" s="34" t="s">
        <v>5</v>
      </c>
      <c r="AF10" s="34" t="s">
        <v>5</v>
      </c>
      <c r="AG10" s="34" t="s">
        <v>5</v>
      </c>
      <c r="AH10" s="34"/>
      <c r="AI10" s="34"/>
      <c r="AJ10" s="9">
        <f t="shared" ref="AJ10:AJ41" si="3">COUNTIF(E10:AI10,"P")</f>
        <v>24</v>
      </c>
      <c r="AK10" s="3">
        <f>COUNTIF(E10:AI10,"M9")</f>
        <v>1</v>
      </c>
      <c r="AL10" s="4">
        <f t="shared" ref="AL10:AL41" si="4">COUNTIF(E10:AI10,"M12")</f>
        <v>0</v>
      </c>
      <c r="AM10" s="4">
        <f t="shared" si="0"/>
        <v>0</v>
      </c>
      <c r="AN10" s="3">
        <f t="shared" ref="AN10:AN41" si="5">COUNTIF(E10:AI10,"S3")</f>
        <v>0</v>
      </c>
      <c r="AO10" s="3">
        <f t="shared" si="1"/>
        <v>0</v>
      </c>
      <c r="AP10" s="5">
        <f t="shared" ref="AP10:AP41" si="6">COUNTIF(E10:AI10,"OFF")</f>
        <v>4</v>
      </c>
      <c r="AQ10" s="5">
        <f t="shared" si="2"/>
        <v>29</v>
      </c>
    </row>
    <row r="11" spans="1:43" ht="15.95" customHeight="1">
      <c r="A11" s="47">
        <v>5</v>
      </c>
      <c r="B11" s="49" t="s">
        <v>77</v>
      </c>
      <c r="C11" s="20" t="s">
        <v>21</v>
      </c>
      <c r="D11" s="48" t="s">
        <v>50</v>
      </c>
      <c r="E11" s="35" t="s">
        <v>8</v>
      </c>
      <c r="F11" s="34" t="s">
        <v>5</v>
      </c>
      <c r="G11" s="34" t="s">
        <v>5</v>
      </c>
      <c r="H11" s="34" t="s">
        <v>5</v>
      </c>
      <c r="I11" s="34" t="s">
        <v>5</v>
      </c>
      <c r="J11" s="34" t="s">
        <v>5</v>
      </c>
      <c r="K11" s="34" t="s">
        <v>5</v>
      </c>
      <c r="L11" s="34" t="s">
        <v>5</v>
      </c>
      <c r="M11" s="35" t="s">
        <v>8</v>
      </c>
      <c r="N11" s="34" t="s">
        <v>5</v>
      </c>
      <c r="O11" s="34" t="s">
        <v>5</v>
      </c>
      <c r="P11" s="34" t="s">
        <v>5</v>
      </c>
      <c r="Q11" s="34" t="s">
        <v>5</v>
      </c>
      <c r="R11" s="34" t="s">
        <v>71</v>
      </c>
      <c r="S11" s="35" t="s">
        <v>8</v>
      </c>
      <c r="T11" s="34" t="s">
        <v>5</v>
      </c>
      <c r="U11" s="34" t="s">
        <v>5</v>
      </c>
      <c r="V11" s="34" t="s">
        <v>5</v>
      </c>
      <c r="W11" s="34" t="s">
        <v>5</v>
      </c>
      <c r="X11" s="34" t="s">
        <v>5</v>
      </c>
      <c r="Y11" s="34" t="s">
        <v>5</v>
      </c>
      <c r="Z11" s="35" t="s">
        <v>8</v>
      </c>
      <c r="AA11" s="34" t="s">
        <v>71</v>
      </c>
      <c r="AB11" s="34" t="s">
        <v>5</v>
      </c>
      <c r="AC11" s="34" t="s">
        <v>5</v>
      </c>
      <c r="AD11" s="34" t="s">
        <v>5</v>
      </c>
      <c r="AE11" s="34" t="s">
        <v>5</v>
      </c>
      <c r="AF11" s="34" t="s">
        <v>5</v>
      </c>
      <c r="AG11" s="35" t="s">
        <v>8</v>
      </c>
      <c r="AH11" s="34"/>
      <c r="AI11" s="34"/>
      <c r="AJ11" s="9">
        <f t="shared" si="3"/>
        <v>22</v>
      </c>
      <c r="AK11" s="3">
        <f t="shared" ref="AK11:AK41" si="7">COUNTIF(E11:AI11,"M9")</f>
        <v>2</v>
      </c>
      <c r="AL11" s="3">
        <f t="shared" si="4"/>
        <v>0</v>
      </c>
      <c r="AM11" s="6">
        <f t="shared" si="0"/>
        <v>0</v>
      </c>
      <c r="AN11" s="3">
        <f t="shared" si="5"/>
        <v>0</v>
      </c>
      <c r="AO11" s="3">
        <f t="shared" si="1"/>
        <v>0</v>
      </c>
      <c r="AP11" s="5">
        <f t="shared" si="6"/>
        <v>5</v>
      </c>
      <c r="AQ11" s="5">
        <f t="shared" si="2"/>
        <v>29</v>
      </c>
    </row>
    <row r="12" spans="1:43" ht="15.95" customHeight="1">
      <c r="A12" s="47">
        <v>6</v>
      </c>
      <c r="B12" s="45" t="s">
        <v>78</v>
      </c>
      <c r="C12" s="20" t="s">
        <v>21</v>
      </c>
      <c r="D12" s="48" t="s">
        <v>40</v>
      </c>
      <c r="E12" s="34" t="s">
        <v>5</v>
      </c>
      <c r="F12" s="88" t="s">
        <v>5</v>
      </c>
      <c r="G12" s="34" t="s">
        <v>5</v>
      </c>
      <c r="H12" s="34" t="s">
        <v>5</v>
      </c>
      <c r="I12" s="34" t="s">
        <v>5</v>
      </c>
      <c r="J12" s="34" t="s">
        <v>5</v>
      </c>
      <c r="K12" s="35" t="s">
        <v>8</v>
      </c>
      <c r="L12" s="90" t="s">
        <v>5</v>
      </c>
      <c r="M12" s="34" t="s">
        <v>5</v>
      </c>
      <c r="N12" s="34" t="s">
        <v>5</v>
      </c>
      <c r="O12" s="34" t="s">
        <v>5</v>
      </c>
      <c r="P12" s="34" t="s">
        <v>5</v>
      </c>
      <c r="Q12" s="34" t="s">
        <v>5</v>
      </c>
      <c r="R12" s="34" t="s">
        <v>71</v>
      </c>
      <c r="S12" s="34" t="s">
        <v>5</v>
      </c>
      <c r="T12" s="35" t="s">
        <v>8</v>
      </c>
      <c r="U12" s="34" t="s">
        <v>5</v>
      </c>
      <c r="V12" s="34" t="s">
        <v>5</v>
      </c>
      <c r="W12" s="34" t="s">
        <v>5</v>
      </c>
      <c r="X12" s="34" t="s">
        <v>5</v>
      </c>
      <c r="Y12" s="35" t="s">
        <v>8</v>
      </c>
      <c r="Z12" s="34" t="s">
        <v>5</v>
      </c>
      <c r="AA12" s="34" t="s">
        <v>5</v>
      </c>
      <c r="AB12" s="34" t="s">
        <v>5</v>
      </c>
      <c r="AC12" s="34" t="s">
        <v>5</v>
      </c>
      <c r="AD12" s="34" t="s">
        <v>5</v>
      </c>
      <c r="AE12" s="34" t="s">
        <v>5</v>
      </c>
      <c r="AF12" s="35" t="s">
        <v>8</v>
      </c>
      <c r="AG12" s="34" t="s">
        <v>5</v>
      </c>
      <c r="AH12" s="50"/>
      <c r="AI12" s="34"/>
      <c r="AJ12" s="9">
        <f t="shared" si="3"/>
        <v>24</v>
      </c>
      <c r="AK12" s="3">
        <f t="shared" si="7"/>
        <v>1</v>
      </c>
      <c r="AL12" s="4">
        <f t="shared" si="4"/>
        <v>0</v>
      </c>
      <c r="AM12" s="4">
        <f t="shared" si="0"/>
        <v>0</v>
      </c>
      <c r="AN12" s="3">
        <f t="shared" si="5"/>
        <v>0</v>
      </c>
      <c r="AO12" s="3">
        <f t="shared" si="1"/>
        <v>0</v>
      </c>
      <c r="AP12" s="5">
        <f t="shared" si="6"/>
        <v>4</v>
      </c>
      <c r="AQ12" s="5">
        <f t="shared" si="2"/>
        <v>29</v>
      </c>
    </row>
    <row r="13" spans="1:43" ht="15.95" customHeight="1">
      <c r="A13" s="47">
        <v>7</v>
      </c>
      <c r="B13" s="45" t="s">
        <v>79</v>
      </c>
      <c r="C13" s="20" t="s">
        <v>21</v>
      </c>
      <c r="D13" s="48" t="s">
        <v>39</v>
      </c>
      <c r="E13" s="35" t="s">
        <v>8</v>
      </c>
      <c r="F13" s="34" t="s">
        <v>5</v>
      </c>
      <c r="G13" s="36" t="s">
        <v>5</v>
      </c>
      <c r="H13" s="36" t="s">
        <v>5</v>
      </c>
      <c r="I13" s="36" t="s">
        <v>5</v>
      </c>
      <c r="J13" s="36" t="s">
        <v>5</v>
      </c>
      <c r="K13" s="36" t="s">
        <v>5</v>
      </c>
      <c r="L13" s="34" t="s">
        <v>5</v>
      </c>
      <c r="M13" s="35" t="s">
        <v>8</v>
      </c>
      <c r="N13" s="34" t="s">
        <v>5</v>
      </c>
      <c r="O13" s="34" t="s">
        <v>5</v>
      </c>
      <c r="P13" s="34" t="s">
        <v>5</v>
      </c>
      <c r="Q13" s="34" t="s">
        <v>5</v>
      </c>
      <c r="R13" s="34" t="s">
        <v>71</v>
      </c>
      <c r="S13" s="35" t="s">
        <v>8</v>
      </c>
      <c r="T13" s="34" t="s">
        <v>5</v>
      </c>
      <c r="U13" s="34" t="s">
        <v>5</v>
      </c>
      <c r="V13" s="34" t="s">
        <v>5</v>
      </c>
      <c r="W13" s="34" t="s">
        <v>5</v>
      </c>
      <c r="X13" s="34" t="s">
        <v>5</v>
      </c>
      <c r="Y13" s="34" t="s">
        <v>5</v>
      </c>
      <c r="Z13" s="35" t="s">
        <v>8</v>
      </c>
      <c r="AA13" s="34" t="s">
        <v>5</v>
      </c>
      <c r="AB13" s="34" t="s">
        <v>5</v>
      </c>
      <c r="AC13" s="34" t="s">
        <v>5</v>
      </c>
      <c r="AD13" s="34" t="s">
        <v>5</v>
      </c>
      <c r="AE13" s="34" t="s">
        <v>5</v>
      </c>
      <c r="AF13" s="34" t="s">
        <v>5</v>
      </c>
      <c r="AG13" s="35" t="s">
        <v>8</v>
      </c>
      <c r="AH13" s="34"/>
      <c r="AI13" s="50"/>
      <c r="AJ13" s="9">
        <f t="shared" si="3"/>
        <v>23</v>
      </c>
      <c r="AK13" s="3">
        <f t="shared" si="7"/>
        <v>1</v>
      </c>
      <c r="AL13" s="3">
        <f t="shared" si="4"/>
        <v>0</v>
      </c>
      <c r="AM13" s="6">
        <f t="shared" si="0"/>
        <v>0</v>
      </c>
      <c r="AN13" s="3">
        <f t="shared" si="5"/>
        <v>0</v>
      </c>
      <c r="AO13" s="3">
        <f t="shared" si="1"/>
        <v>0</v>
      </c>
      <c r="AP13" s="5">
        <f t="shared" si="6"/>
        <v>5</v>
      </c>
      <c r="AQ13" s="5">
        <f t="shared" si="2"/>
        <v>29</v>
      </c>
    </row>
    <row r="14" spans="1:43" ht="15.95" customHeight="1">
      <c r="A14" s="47">
        <v>8</v>
      </c>
      <c r="B14" s="45" t="s">
        <v>80</v>
      </c>
      <c r="C14" s="20" t="s">
        <v>21</v>
      </c>
      <c r="D14" s="48" t="s">
        <v>24</v>
      </c>
      <c r="E14" s="34" t="s">
        <v>5</v>
      </c>
      <c r="F14" s="35" t="s">
        <v>8</v>
      </c>
      <c r="G14" s="34" t="s">
        <v>5</v>
      </c>
      <c r="H14" s="34" t="s">
        <v>5</v>
      </c>
      <c r="I14" s="34" t="s">
        <v>5</v>
      </c>
      <c r="J14" s="34" t="s">
        <v>5</v>
      </c>
      <c r="K14" s="34" t="s">
        <v>5</v>
      </c>
      <c r="L14" s="34" t="s">
        <v>5</v>
      </c>
      <c r="M14" s="35" t="s">
        <v>8</v>
      </c>
      <c r="N14" s="34" t="s">
        <v>5</v>
      </c>
      <c r="O14" s="34" t="s">
        <v>5</v>
      </c>
      <c r="P14" s="34" t="s">
        <v>5</v>
      </c>
      <c r="Q14" s="34" t="s">
        <v>5</v>
      </c>
      <c r="R14" s="34" t="s">
        <v>71</v>
      </c>
      <c r="S14" s="35" t="s">
        <v>8</v>
      </c>
      <c r="T14" s="34" t="s">
        <v>5</v>
      </c>
      <c r="U14" s="34" t="s">
        <v>5</v>
      </c>
      <c r="V14" s="34" t="s">
        <v>5</v>
      </c>
      <c r="W14" s="34" t="s">
        <v>5</v>
      </c>
      <c r="X14" s="34" t="s">
        <v>5</v>
      </c>
      <c r="Y14" s="34" t="s">
        <v>5</v>
      </c>
      <c r="Z14" s="35" t="s">
        <v>8</v>
      </c>
      <c r="AA14" s="34" t="s">
        <v>5</v>
      </c>
      <c r="AB14" s="34" t="s">
        <v>5</v>
      </c>
      <c r="AC14" s="34" t="s">
        <v>5</v>
      </c>
      <c r="AD14" s="34" t="s">
        <v>5</v>
      </c>
      <c r="AE14" s="34" t="s">
        <v>5</v>
      </c>
      <c r="AF14" s="34" t="s">
        <v>5</v>
      </c>
      <c r="AG14" s="35" t="s">
        <v>8</v>
      </c>
      <c r="AH14" s="34"/>
      <c r="AI14" s="34"/>
      <c r="AJ14" s="9">
        <f t="shared" si="3"/>
        <v>23</v>
      </c>
      <c r="AK14" s="3">
        <f t="shared" si="7"/>
        <v>1</v>
      </c>
      <c r="AL14" s="4">
        <f t="shared" si="4"/>
        <v>0</v>
      </c>
      <c r="AM14" s="4">
        <f t="shared" si="0"/>
        <v>0</v>
      </c>
      <c r="AN14" s="3">
        <f t="shared" si="5"/>
        <v>0</v>
      </c>
      <c r="AO14" s="3">
        <f t="shared" si="1"/>
        <v>0</v>
      </c>
      <c r="AP14" s="5">
        <f t="shared" si="6"/>
        <v>5</v>
      </c>
      <c r="AQ14" s="5">
        <f t="shared" si="2"/>
        <v>29</v>
      </c>
    </row>
    <row r="15" spans="1:43" ht="15.95" customHeight="1">
      <c r="A15" s="47">
        <v>9</v>
      </c>
      <c r="B15" s="49" t="s">
        <v>70</v>
      </c>
      <c r="C15" s="20" t="s">
        <v>21</v>
      </c>
      <c r="D15" s="48" t="s">
        <v>25</v>
      </c>
      <c r="E15" s="34" t="s">
        <v>5</v>
      </c>
      <c r="F15" s="34" t="s">
        <v>5</v>
      </c>
      <c r="G15" s="34" t="s">
        <v>5</v>
      </c>
      <c r="H15" s="34" t="s">
        <v>5</v>
      </c>
      <c r="I15" s="35" t="s">
        <v>8</v>
      </c>
      <c r="J15" s="34" t="s">
        <v>5</v>
      </c>
      <c r="K15" s="34" t="s">
        <v>5</v>
      </c>
      <c r="L15" s="34" t="s">
        <v>5</v>
      </c>
      <c r="M15" s="34" t="s">
        <v>5</v>
      </c>
      <c r="N15" s="34" t="s">
        <v>5</v>
      </c>
      <c r="O15" s="34" t="s">
        <v>5</v>
      </c>
      <c r="P15" s="35" t="s">
        <v>8</v>
      </c>
      <c r="Q15" s="34" t="s">
        <v>5</v>
      </c>
      <c r="R15" s="34" t="s">
        <v>71</v>
      </c>
      <c r="S15" s="34" t="s">
        <v>5</v>
      </c>
      <c r="T15" s="34" t="s">
        <v>5</v>
      </c>
      <c r="U15" s="34" t="s">
        <v>5</v>
      </c>
      <c r="V15" s="34" t="s">
        <v>5</v>
      </c>
      <c r="W15" s="35" t="s">
        <v>8</v>
      </c>
      <c r="X15" s="34" t="s">
        <v>5</v>
      </c>
      <c r="Y15" s="34" t="s">
        <v>5</v>
      </c>
      <c r="Z15" s="34" t="s">
        <v>5</v>
      </c>
      <c r="AA15" s="34" t="s">
        <v>5</v>
      </c>
      <c r="AB15" s="34" t="s">
        <v>5</v>
      </c>
      <c r="AC15" s="34" t="s">
        <v>5</v>
      </c>
      <c r="AD15" s="35" t="s">
        <v>8</v>
      </c>
      <c r="AE15" s="34" t="s">
        <v>5</v>
      </c>
      <c r="AF15" s="34" t="s">
        <v>5</v>
      </c>
      <c r="AG15" s="34" t="s">
        <v>5</v>
      </c>
      <c r="AH15" s="34"/>
      <c r="AI15" s="34"/>
      <c r="AJ15" s="9">
        <f t="shared" si="3"/>
        <v>24</v>
      </c>
      <c r="AK15" s="3">
        <f t="shared" si="7"/>
        <v>1</v>
      </c>
      <c r="AL15" s="4">
        <f t="shared" si="4"/>
        <v>0</v>
      </c>
      <c r="AM15" s="4">
        <f t="shared" si="0"/>
        <v>0</v>
      </c>
      <c r="AN15" s="3">
        <f t="shared" si="5"/>
        <v>0</v>
      </c>
      <c r="AO15" s="3">
        <f t="shared" si="1"/>
        <v>0</v>
      </c>
      <c r="AP15" s="5">
        <f t="shared" si="6"/>
        <v>4</v>
      </c>
      <c r="AQ15" s="5">
        <f t="shared" si="2"/>
        <v>29</v>
      </c>
    </row>
    <row r="16" spans="1:43" ht="15.95" customHeight="1">
      <c r="A16" s="47">
        <v>10</v>
      </c>
      <c r="B16" s="51" t="s">
        <v>90</v>
      </c>
      <c r="C16" s="20" t="s">
        <v>21</v>
      </c>
      <c r="D16" s="48" t="s">
        <v>22</v>
      </c>
      <c r="E16" s="34" t="s">
        <v>5</v>
      </c>
      <c r="F16" s="34" t="s">
        <v>5</v>
      </c>
      <c r="G16" s="34" t="s">
        <v>5</v>
      </c>
      <c r="H16" s="34" t="s">
        <v>5</v>
      </c>
      <c r="I16" s="34" t="s">
        <v>5</v>
      </c>
      <c r="J16" s="35" t="s">
        <v>8</v>
      </c>
      <c r="K16" s="34" t="s">
        <v>5</v>
      </c>
      <c r="L16" s="34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5" t="s">
        <v>8</v>
      </c>
      <c r="R16" s="34" t="s">
        <v>71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5" t="s">
        <v>8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5" t="s">
        <v>8</v>
      </c>
      <c r="AF16" s="34" t="s">
        <v>5</v>
      </c>
      <c r="AG16" s="34" t="s">
        <v>5</v>
      </c>
      <c r="AH16" s="34"/>
      <c r="AI16" s="34"/>
      <c r="AJ16" s="9">
        <f t="shared" si="3"/>
        <v>24</v>
      </c>
      <c r="AK16" s="3">
        <f t="shared" si="7"/>
        <v>1</v>
      </c>
      <c r="AL16" s="4">
        <f t="shared" si="4"/>
        <v>0</v>
      </c>
      <c r="AM16" s="4">
        <f t="shared" si="0"/>
        <v>0</v>
      </c>
      <c r="AN16" s="3">
        <f t="shared" si="5"/>
        <v>0</v>
      </c>
      <c r="AO16" s="3">
        <f t="shared" si="1"/>
        <v>0</v>
      </c>
      <c r="AP16" s="5">
        <f t="shared" si="6"/>
        <v>4</v>
      </c>
      <c r="AQ16" s="5">
        <f t="shared" si="2"/>
        <v>29</v>
      </c>
    </row>
    <row r="17" spans="1:43" ht="15.95" customHeight="1">
      <c r="A17" s="47">
        <v>11</v>
      </c>
      <c r="B17" s="51" t="s">
        <v>49</v>
      </c>
      <c r="C17" s="20" t="s">
        <v>21</v>
      </c>
      <c r="D17" s="48" t="s">
        <v>28</v>
      </c>
      <c r="E17" s="34" t="s">
        <v>5</v>
      </c>
      <c r="F17" s="34" t="s">
        <v>5</v>
      </c>
      <c r="G17" s="34" t="s">
        <v>5</v>
      </c>
      <c r="H17" s="34" t="s">
        <v>5</v>
      </c>
      <c r="I17" s="34" t="s">
        <v>5</v>
      </c>
      <c r="J17" s="35" t="s">
        <v>8</v>
      </c>
      <c r="K17" s="34" t="s">
        <v>5</v>
      </c>
      <c r="L17" s="34" t="s">
        <v>5</v>
      </c>
      <c r="M17" s="34" t="s">
        <v>5</v>
      </c>
      <c r="N17" s="34" t="s">
        <v>5</v>
      </c>
      <c r="O17" s="34" t="s">
        <v>5</v>
      </c>
      <c r="P17" s="34" t="s">
        <v>5</v>
      </c>
      <c r="Q17" s="35" t="s">
        <v>8</v>
      </c>
      <c r="R17" s="34" t="s">
        <v>71</v>
      </c>
      <c r="S17" s="34" t="s">
        <v>5</v>
      </c>
      <c r="T17" s="34" t="s">
        <v>5</v>
      </c>
      <c r="U17" s="34" t="s">
        <v>5</v>
      </c>
      <c r="V17" s="34" t="s">
        <v>5</v>
      </c>
      <c r="W17" s="34" t="s">
        <v>5</v>
      </c>
      <c r="X17" s="35" t="s">
        <v>8</v>
      </c>
      <c r="Y17" s="34" t="s">
        <v>5</v>
      </c>
      <c r="Z17" s="34" t="s">
        <v>5</v>
      </c>
      <c r="AA17" s="34" t="s">
        <v>5</v>
      </c>
      <c r="AB17" s="34" t="s">
        <v>5</v>
      </c>
      <c r="AC17" s="34" t="s">
        <v>5</v>
      </c>
      <c r="AD17" s="34" t="s">
        <v>5</v>
      </c>
      <c r="AE17" s="35" t="s">
        <v>8</v>
      </c>
      <c r="AF17" s="34" t="s">
        <v>5</v>
      </c>
      <c r="AG17" s="34" t="s">
        <v>5</v>
      </c>
      <c r="AH17" s="34"/>
      <c r="AI17" s="34"/>
      <c r="AJ17" s="9">
        <f t="shared" si="3"/>
        <v>24</v>
      </c>
      <c r="AK17" s="3">
        <f t="shared" si="7"/>
        <v>1</v>
      </c>
      <c r="AL17" s="7">
        <f t="shared" si="4"/>
        <v>0</v>
      </c>
      <c r="AM17" s="4">
        <f t="shared" si="0"/>
        <v>0</v>
      </c>
      <c r="AN17" s="3">
        <f t="shared" si="5"/>
        <v>0</v>
      </c>
      <c r="AO17" s="3">
        <f t="shared" si="1"/>
        <v>0</v>
      </c>
      <c r="AP17" s="5">
        <f t="shared" si="6"/>
        <v>4</v>
      </c>
      <c r="AQ17" s="5">
        <f t="shared" si="2"/>
        <v>29</v>
      </c>
    </row>
    <row r="18" spans="1:43" ht="15.95" customHeight="1">
      <c r="A18" s="47">
        <v>12</v>
      </c>
      <c r="B18" s="52" t="s">
        <v>58</v>
      </c>
      <c r="C18" s="20" t="s">
        <v>21</v>
      </c>
      <c r="D18" s="48" t="s">
        <v>82</v>
      </c>
      <c r="E18" s="34" t="s">
        <v>5</v>
      </c>
      <c r="F18" s="34" t="s">
        <v>5</v>
      </c>
      <c r="G18" s="34" t="s">
        <v>5</v>
      </c>
      <c r="H18" s="34" t="s">
        <v>5</v>
      </c>
      <c r="I18" s="35" t="s">
        <v>8</v>
      </c>
      <c r="J18" s="34" t="s">
        <v>5</v>
      </c>
      <c r="K18" s="34" t="s">
        <v>5</v>
      </c>
      <c r="L18" s="34" t="s">
        <v>5</v>
      </c>
      <c r="M18" s="34" t="s">
        <v>5</v>
      </c>
      <c r="N18" s="34" t="s">
        <v>5</v>
      </c>
      <c r="O18" s="34" t="s">
        <v>5</v>
      </c>
      <c r="P18" s="35" t="s">
        <v>8</v>
      </c>
      <c r="Q18" s="34" t="s">
        <v>5</v>
      </c>
      <c r="R18" s="34" t="s">
        <v>71</v>
      </c>
      <c r="S18" s="34" t="s">
        <v>5</v>
      </c>
      <c r="T18" s="34" t="s">
        <v>5</v>
      </c>
      <c r="U18" s="34" t="s">
        <v>5</v>
      </c>
      <c r="V18" s="34" t="s">
        <v>5</v>
      </c>
      <c r="W18" s="35" t="s">
        <v>8</v>
      </c>
      <c r="X18" s="34" t="s">
        <v>5</v>
      </c>
      <c r="Y18" s="34" t="s">
        <v>5</v>
      </c>
      <c r="Z18" s="34" t="s">
        <v>5</v>
      </c>
      <c r="AA18" s="34" t="s">
        <v>5</v>
      </c>
      <c r="AB18" s="34" t="s">
        <v>5</v>
      </c>
      <c r="AC18" s="34" t="s">
        <v>5</v>
      </c>
      <c r="AD18" s="35" t="s">
        <v>8</v>
      </c>
      <c r="AE18" s="34" t="s">
        <v>5</v>
      </c>
      <c r="AF18" s="34" t="s">
        <v>5</v>
      </c>
      <c r="AG18" s="34" t="s">
        <v>5</v>
      </c>
      <c r="AH18" s="34"/>
      <c r="AI18" s="34"/>
      <c r="AJ18" s="9">
        <f t="shared" si="3"/>
        <v>24</v>
      </c>
      <c r="AK18" s="3">
        <f t="shared" si="7"/>
        <v>1</v>
      </c>
      <c r="AL18" s="3">
        <f t="shared" si="4"/>
        <v>0</v>
      </c>
      <c r="AM18" s="6">
        <f t="shared" si="0"/>
        <v>0</v>
      </c>
      <c r="AN18" s="3">
        <f t="shared" si="5"/>
        <v>0</v>
      </c>
      <c r="AO18" s="3">
        <f t="shared" si="1"/>
        <v>0</v>
      </c>
      <c r="AP18" s="5">
        <f t="shared" si="6"/>
        <v>4</v>
      </c>
      <c r="AQ18" s="5">
        <f t="shared" si="2"/>
        <v>29</v>
      </c>
    </row>
    <row r="19" spans="1:43" ht="15.95" customHeight="1">
      <c r="A19" s="47">
        <v>13</v>
      </c>
      <c r="B19" s="53" t="s">
        <v>64</v>
      </c>
      <c r="C19" s="20" t="s">
        <v>21</v>
      </c>
      <c r="D19" s="48" t="s">
        <v>84</v>
      </c>
      <c r="E19" s="34" t="s">
        <v>5</v>
      </c>
      <c r="F19" s="34" t="s">
        <v>5</v>
      </c>
      <c r="G19" s="34" t="s">
        <v>5</v>
      </c>
      <c r="H19" s="34" t="s">
        <v>5</v>
      </c>
      <c r="I19" s="34" t="s">
        <v>5</v>
      </c>
      <c r="J19" s="35" t="s">
        <v>8</v>
      </c>
      <c r="K19" s="34" t="s">
        <v>5</v>
      </c>
      <c r="L19" s="34" t="s">
        <v>5</v>
      </c>
      <c r="M19" s="34" t="s">
        <v>5</v>
      </c>
      <c r="N19" s="34" t="s">
        <v>5</v>
      </c>
      <c r="O19" s="34" t="s">
        <v>5</v>
      </c>
      <c r="P19" s="34" t="s">
        <v>5</v>
      </c>
      <c r="Q19" s="35" t="s">
        <v>8</v>
      </c>
      <c r="R19" s="34" t="s">
        <v>71</v>
      </c>
      <c r="S19" s="34" t="s">
        <v>5</v>
      </c>
      <c r="T19" s="34" t="s">
        <v>5</v>
      </c>
      <c r="U19" s="34" t="s">
        <v>5</v>
      </c>
      <c r="V19" s="34" t="s">
        <v>5</v>
      </c>
      <c r="W19" s="34" t="s">
        <v>5</v>
      </c>
      <c r="X19" s="35" t="s">
        <v>8</v>
      </c>
      <c r="Y19" s="34" t="s">
        <v>5</v>
      </c>
      <c r="Z19" s="34" t="s">
        <v>5</v>
      </c>
      <c r="AA19" s="34" t="s">
        <v>5</v>
      </c>
      <c r="AB19" s="34" t="s">
        <v>5</v>
      </c>
      <c r="AC19" s="34" t="s">
        <v>5</v>
      </c>
      <c r="AD19" s="34" t="s">
        <v>5</v>
      </c>
      <c r="AE19" s="35" t="s">
        <v>8</v>
      </c>
      <c r="AF19" s="34" t="s">
        <v>5</v>
      </c>
      <c r="AG19" s="34" t="s">
        <v>5</v>
      </c>
      <c r="AH19" s="50"/>
      <c r="AI19" s="36"/>
      <c r="AJ19" s="9">
        <f t="shared" si="3"/>
        <v>24</v>
      </c>
      <c r="AK19" s="3">
        <f t="shared" si="7"/>
        <v>1</v>
      </c>
      <c r="AL19" s="3">
        <f t="shared" si="4"/>
        <v>0</v>
      </c>
      <c r="AM19" s="6">
        <f t="shared" si="0"/>
        <v>0</v>
      </c>
      <c r="AN19" s="3">
        <f t="shared" si="5"/>
        <v>0</v>
      </c>
      <c r="AO19" s="3">
        <f t="shared" si="1"/>
        <v>0</v>
      </c>
      <c r="AP19" s="5">
        <f t="shared" si="6"/>
        <v>4</v>
      </c>
      <c r="AQ19" s="5">
        <f t="shared" si="2"/>
        <v>29</v>
      </c>
    </row>
    <row r="20" spans="1:43" ht="15.95" customHeight="1">
      <c r="A20" s="47">
        <v>14</v>
      </c>
      <c r="B20" s="53" t="s">
        <v>51</v>
      </c>
      <c r="C20" s="20" t="s">
        <v>21</v>
      </c>
      <c r="D20" s="48" t="s">
        <v>85</v>
      </c>
      <c r="E20" s="34" t="s">
        <v>5</v>
      </c>
      <c r="F20" s="34" t="s">
        <v>5</v>
      </c>
      <c r="G20" s="34" t="s">
        <v>5</v>
      </c>
      <c r="H20" s="34" t="s">
        <v>5</v>
      </c>
      <c r="I20" s="34" t="s">
        <v>5</v>
      </c>
      <c r="J20" s="34" t="s">
        <v>5</v>
      </c>
      <c r="K20" s="35" t="s">
        <v>8</v>
      </c>
      <c r="L20" s="34" t="s">
        <v>5</v>
      </c>
      <c r="M20" s="34" t="s">
        <v>5</v>
      </c>
      <c r="N20" s="34" t="s">
        <v>5</v>
      </c>
      <c r="O20" s="34" t="s">
        <v>5</v>
      </c>
      <c r="P20" s="34" t="s">
        <v>5</v>
      </c>
      <c r="Q20" s="34" t="s">
        <v>5</v>
      </c>
      <c r="R20" s="34" t="s">
        <v>71</v>
      </c>
      <c r="S20" s="34" t="s">
        <v>5</v>
      </c>
      <c r="T20" s="35" t="s">
        <v>8</v>
      </c>
      <c r="U20" s="34" t="s">
        <v>5</v>
      </c>
      <c r="V20" s="34" t="s">
        <v>5</v>
      </c>
      <c r="W20" s="34" t="s">
        <v>5</v>
      </c>
      <c r="X20" s="34" t="s">
        <v>5</v>
      </c>
      <c r="Y20" s="35" t="s">
        <v>8</v>
      </c>
      <c r="Z20" s="34" t="s">
        <v>5</v>
      </c>
      <c r="AA20" s="34" t="s">
        <v>5</v>
      </c>
      <c r="AB20" s="34" t="s">
        <v>5</v>
      </c>
      <c r="AC20" s="34" t="s">
        <v>5</v>
      </c>
      <c r="AD20" s="34" t="s">
        <v>5</v>
      </c>
      <c r="AE20" s="34" t="s">
        <v>5</v>
      </c>
      <c r="AF20" s="35" t="s">
        <v>8</v>
      </c>
      <c r="AG20" s="34" t="s">
        <v>5</v>
      </c>
      <c r="AH20" s="54"/>
      <c r="AI20" s="50"/>
      <c r="AJ20" s="9">
        <f t="shared" si="3"/>
        <v>24</v>
      </c>
      <c r="AK20" s="3">
        <f t="shared" si="7"/>
        <v>1</v>
      </c>
      <c r="AL20" s="3">
        <f t="shared" si="4"/>
        <v>0</v>
      </c>
      <c r="AM20" s="6">
        <f t="shared" si="0"/>
        <v>0</v>
      </c>
      <c r="AN20" s="3">
        <f t="shared" si="5"/>
        <v>0</v>
      </c>
      <c r="AO20" s="3">
        <f>COUNTIF(E20:AI20,"MM")</f>
        <v>0</v>
      </c>
      <c r="AP20" s="5">
        <f t="shared" si="6"/>
        <v>4</v>
      </c>
      <c r="AQ20" s="5">
        <f t="shared" si="2"/>
        <v>29</v>
      </c>
    </row>
    <row r="21" spans="1:43" ht="15.95" customHeight="1">
      <c r="A21" s="47">
        <v>15</v>
      </c>
      <c r="B21" s="45" t="s">
        <v>86</v>
      </c>
      <c r="C21" s="20" t="s">
        <v>21</v>
      </c>
      <c r="D21" s="48" t="s">
        <v>42</v>
      </c>
      <c r="E21" s="35" t="s">
        <v>8</v>
      </c>
      <c r="F21" s="34" t="s">
        <v>71</v>
      </c>
      <c r="G21" s="34" t="s">
        <v>71</v>
      </c>
      <c r="H21" s="34" t="s">
        <v>71</v>
      </c>
      <c r="I21" s="34" t="s">
        <v>5</v>
      </c>
      <c r="J21" s="34" t="s">
        <v>5</v>
      </c>
      <c r="K21" s="34" t="s">
        <v>5</v>
      </c>
      <c r="L21" s="34" t="s">
        <v>5</v>
      </c>
      <c r="M21" s="35" t="s">
        <v>8</v>
      </c>
      <c r="N21" s="34" t="s">
        <v>71</v>
      </c>
      <c r="O21" s="34" t="s">
        <v>71</v>
      </c>
      <c r="P21" s="34" t="s">
        <v>5</v>
      </c>
      <c r="Q21" s="34" t="s">
        <v>5</v>
      </c>
      <c r="R21" s="34" t="s">
        <v>71</v>
      </c>
      <c r="S21" s="35" t="s">
        <v>8</v>
      </c>
      <c r="T21" s="34" t="s">
        <v>71</v>
      </c>
      <c r="U21" s="34" t="s">
        <v>71</v>
      </c>
      <c r="V21" s="34" t="s">
        <v>71</v>
      </c>
      <c r="W21" s="34" t="s">
        <v>5</v>
      </c>
      <c r="X21" s="34" t="s">
        <v>5</v>
      </c>
      <c r="Y21" s="34" t="s">
        <v>5</v>
      </c>
      <c r="Z21" s="35" t="s">
        <v>8</v>
      </c>
      <c r="AA21" s="34" t="s">
        <v>71</v>
      </c>
      <c r="AB21" s="34" t="s">
        <v>71</v>
      </c>
      <c r="AC21" s="34" t="s">
        <v>71</v>
      </c>
      <c r="AD21" s="34" t="s">
        <v>5</v>
      </c>
      <c r="AE21" s="34" t="s">
        <v>5</v>
      </c>
      <c r="AF21" s="34" t="s">
        <v>5</v>
      </c>
      <c r="AG21" s="35" t="s">
        <v>8</v>
      </c>
      <c r="AH21" s="55"/>
      <c r="AI21" s="56"/>
      <c r="AJ21" s="9">
        <f t="shared" si="3"/>
        <v>12</v>
      </c>
      <c r="AK21" s="3">
        <f t="shared" si="7"/>
        <v>12</v>
      </c>
      <c r="AL21" s="3">
        <f t="shared" ref="AL21" si="8">COUNTIF(E21:AI21,"M12")</f>
        <v>0</v>
      </c>
      <c r="AM21" s="6">
        <f t="shared" ref="AM21" si="9">COUNTIF(E21:AI21,"S2")</f>
        <v>0</v>
      </c>
      <c r="AN21" s="3">
        <f t="shared" ref="AN21" si="10">COUNTIF(E21:AI21,"S3")</f>
        <v>0</v>
      </c>
      <c r="AO21" s="3">
        <f>COUNTIF(E21:AI21,"MM")</f>
        <v>0</v>
      </c>
      <c r="AP21" s="5">
        <f t="shared" ref="AP21" si="11">COUNTIF(E21:AI21,"OFF")</f>
        <v>5</v>
      </c>
      <c r="AQ21" s="5">
        <f t="shared" si="2"/>
        <v>29</v>
      </c>
    </row>
    <row r="22" spans="1:43" ht="15.95" customHeight="1">
      <c r="A22" s="47">
        <v>16</v>
      </c>
      <c r="B22" s="45" t="s">
        <v>87</v>
      </c>
      <c r="C22" s="20" t="s">
        <v>21</v>
      </c>
      <c r="D22" s="57" t="s">
        <v>66</v>
      </c>
      <c r="E22" s="34" t="s">
        <v>5</v>
      </c>
      <c r="F22" s="34" t="s">
        <v>71</v>
      </c>
      <c r="G22" s="34" t="s">
        <v>71</v>
      </c>
      <c r="H22" s="34" t="s">
        <v>71</v>
      </c>
      <c r="I22" s="35" t="s">
        <v>8</v>
      </c>
      <c r="J22" s="34" t="s">
        <v>5</v>
      </c>
      <c r="K22" s="34" t="s">
        <v>5</v>
      </c>
      <c r="L22" s="34" t="s">
        <v>71</v>
      </c>
      <c r="M22" s="34" t="s">
        <v>5</v>
      </c>
      <c r="N22" s="34" t="s">
        <v>71</v>
      </c>
      <c r="O22" s="34" t="s">
        <v>71</v>
      </c>
      <c r="P22" s="35" t="s">
        <v>8</v>
      </c>
      <c r="Q22" s="34" t="s">
        <v>5</v>
      </c>
      <c r="R22" s="34" t="s">
        <v>71</v>
      </c>
      <c r="S22" s="34" t="s">
        <v>5</v>
      </c>
      <c r="T22" s="34" t="s">
        <v>5</v>
      </c>
      <c r="U22" s="34" t="s">
        <v>71</v>
      </c>
      <c r="V22" s="34" t="s">
        <v>71</v>
      </c>
      <c r="W22" s="35" t="s">
        <v>8</v>
      </c>
      <c r="X22" s="34" t="s">
        <v>5</v>
      </c>
      <c r="Y22" s="34" t="s">
        <v>5</v>
      </c>
      <c r="Z22" s="34" t="s">
        <v>5</v>
      </c>
      <c r="AA22" s="34" t="s">
        <v>71</v>
      </c>
      <c r="AB22" s="34" t="s">
        <v>71</v>
      </c>
      <c r="AC22" s="34" t="s">
        <v>71</v>
      </c>
      <c r="AD22" s="35" t="s">
        <v>8</v>
      </c>
      <c r="AE22" s="34" t="s">
        <v>5</v>
      </c>
      <c r="AF22" s="34" t="s">
        <v>5</v>
      </c>
      <c r="AG22" s="34" t="s">
        <v>5</v>
      </c>
      <c r="AH22" s="36"/>
      <c r="AI22" s="36"/>
      <c r="AJ22" s="9">
        <f t="shared" si="3"/>
        <v>13</v>
      </c>
      <c r="AK22" s="3">
        <f t="shared" si="7"/>
        <v>12</v>
      </c>
      <c r="AL22" s="3">
        <f t="shared" si="4"/>
        <v>0</v>
      </c>
      <c r="AM22" s="6">
        <f t="shared" si="0"/>
        <v>0</v>
      </c>
      <c r="AN22" s="3">
        <f t="shared" si="5"/>
        <v>0</v>
      </c>
      <c r="AO22" s="3">
        <f t="shared" si="1"/>
        <v>0</v>
      </c>
      <c r="AP22" s="5">
        <f t="shared" si="6"/>
        <v>4</v>
      </c>
      <c r="AQ22" s="5">
        <f t="shared" si="2"/>
        <v>29</v>
      </c>
    </row>
    <row r="23" spans="1:43" ht="15.95" customHeight="1">
      <c r="A23" s="47">
        <v>17</v>
      </c>
      <c r="B23" s="45" t="s">
        <v>88</v>
      </c>
      <c r="C23" s="20" t="s">
        <v>21</v>
      </c>
      <c r="D23" s="57" t="s">
        <v>66</v>
      </c>
      <c r="E23" s="35" t="s">
        <v>8</v>
      </c>
      <c r="F23" s="34" t="s">
        <v>71</v>
      </c>
      <c r="G23" s="34" t="s">
        <v>71</v>
      </c>
      <c r="H23" s="34" t="s">
        <v>71</v>
      </c>
      <c r="I23" s="34" t="s">
        <v>5</v>
      </c>
      <c r="J23" s="34" t="s">
        <v>65</v>
      </c>
      <c r="K23" s="35" t="s">
        <v>8</v>
      </c>
      <c r="L23" s="34" t="s">
        <v>71</v>
      </c>
      <c r="M23" s="34" t="s">
        <v>5</v>
      </c>
      <c r="N23" s="34" t="s">
        <v>71</v>
      </c>
      <c r="O23" s="34" t="s">
        <v>71</v>
      </c>
      <c r="P23" s="34" t="s">
        <v>5</v>
      </c>
      <c r="Q23" s="34" t="s">
        <v>5</v>
      </c>
      <c r="R23" s="34" t="s">
        <v>71</v>
      </c>
      <c r="S23" s="34" t="s">
        <v>5</v>
      </c>
      <c r="T23" s="35" t="s">
        <v>8</v>
      </c>
      <c r="U23" s="34" t="s">
        <v>71</v>
      </c>
      <c r="V23" s="34" t="s">
        <v>71</v>
      </c>
      <c r="W23" s="34" t="s">
        <v>5</v>
      </c>
      <c r="X23" s="34" t="s">
        <v>65</v>
      </c>
      <c r="Y23" s="35" t="s">
        <v>8</v>
      </c>
      <c r="Z23" s="34" t="s">
        <v>5</v>
      </c>
      <c r="AA23" s="34" t="s">
        <v>71</v>
      </c>
      <c r="AB23" s="34" t="s">
        <v>71</v>
      </c>
      <c r="AC23" s="34" t="s">
        <v>71</v>
      </c>
      <c r="AD23" s="34" t="s">
        <v>5</v>
      </c>
      <c r="AE23" s="34" t="s">
        <v>65</v>
      </c>
      <c r="AF23" s="35" t="s">
        <v>8</v>
      </c>
      <c r="AG23" s="34" t="s">
        <v>5</v>
      </c>
      <c r="AH23" s="54"/>
      <c r="AI23" s="54"/>
      <c r="AJ23" s="9">
        <f t="shared" si="3"/>
        <v>9</v>
      </c>
      <c r="AK23" s="3">
        <f t="shared" si="7"/>
        <v>12</v>
      </c>
      <c r="AL23" s="3">
        <f t="shared" si="4"/>
        <v>0</v>
      </c>
      <c r="AM23" s="6">
        <f t="shared" si="0"/>
        <v>0</v>
      </c>
      <c r="AN23" s="3">
        <f t="shared" si="5"/>
        <v>3</v>
      </c>
      <c r="AO23" s="3">
        <f t="shared" si="1"/>
        <v>0</v>
      </c>
      <c r="AP23" s="5">
        <f t="shared" si="6"/>
        <v>5</v>
      </c>
      <c r="AQ23" s="5">
        <f t="shared" si="2"/>
        <v>29</v>
      </c>
    </row>
    <row r="24" spans="1:43" ht="15.95" customHeight="1">
      <c r="A24" s="47">
        <v>18</v>
      </c>
      <c r="B24" s="45" t="s">
        <v>89</v>
      </c>
      <c r="C24" s="20" t="s">
        <v>21</v>
      </c>
      <c r="D24" s="48" t="s">
        <v>73</v>
      </c>
      <c r="E24" s="35" t="s">
        <v>8</v>
      </c>
      <c r="F24" s="34" t="s">
        <v>65</v>
      </c>
      <c r="G24" s="34" t="s">
        <v>65</v>
      </c>
      <c r="H24" s="34" t="s">
        <v>65</v>
      </c>
      <c r="I24" s="34" t="s">
        <v>65</v>
      </c>
      <c r="J24" s="34" t="s">
        <v>65</v>
      </c>
      <c r="K24" s="35" t="s">
        <v>8</v>
      </c>
      <c r="L24" s="34" t="s">
        <v>65</v>
      </c>
      <c r="M24" s="34" t="s">
        <v>65</v>
      </c>
      <c r="N24" s="34" t="s">
        <v>65</v>
      </c>
      <c r="O24" s="34" t="s">
        <v>65</v>
      </c>
      <c r="P24" s="34" t="s">
        <v>65</v>
      </c>
      <c r="Q24" s="34" t="s">
        <v>65</v>
      </c>
      <c r="R24" s="35" t="s">
        <v>8</v>
      </c>
      <c r="S24" s="34" t="s">
        <v>65</v>
      </c>
      <c r="T24" s="34" t="s">
        <v>65</v>
      </c>
      <c r="U24" s="34" t="s">
        <v>65</v>
      </c>
      <c r="V24" s="34" t="s">
        <v>65</v>
      </c>
      <c r="W24" s="34" t="s">
        <v>65</v>
      </c>
      <c r="X24" s="34" t="s">
        <v>65</v>
      </c>
      <c r="Y24" s="35" t="s">
        <v>8</v>
      </c>
      <c r="Z24" s="34" t="s">
        <v>65</v>
      </c>
      <c r="AA24" s="34" t="s">
        <v>65</v>
      </c>
      <c r="AB24" s="34" t="s">
        <v>65</v>
      </c>
      <c r="AC24" s="34" t="s">
        <v>65</v>
      </c>
      <c r="AD24" s="34" t="s">
        <v>65</v>
      </c>
      <c r="AE24" s="34" t="s">
        <v>65</v>
      </c>
      <c r="AF24" s="35" t="s">
        <v>8</v>
      </c>
      <c r="AG24" s="34" t="s">
        <v>65</v>
      </c>
      <c r="AH24" s="50"/>
      <c r="AI24" s="36"/>
      <c r="AJ24" s="9">
        <f>COUNTIF(F24:AI24,"P")</f>
        <v>0</v>
      </c>
      <c r="AK24" s="3">
        <f t="shared" si="7"/>
        <v>0</v>
      </c>
      <c r="AL24" s="3">
        <f>COUNTIF(F24:AI24,"M12")</f>
        <v>0</v>
      </c>
      <c r="AM24" s="6">
        <f>COUNTIF(F24:AI24,"S2")</f>
        <v>0</v>
      </c>
      <c r="AN24" s="3">
        <f>COUNTIF(E24:AI24,"S3")</f>
        <v>24</v>
      </c>
      <c r="AO24" s="3">
        <f>COUNTIF(F24:AI24,"MM")</f>
        <v>0</v>
      </c>
      <c r="AP24" s="5">
        <f>COUNTIF(E24:AI24,"OFF")</f>
        <v>5</v>
      </c>
      <c r="AQ24" s="5">
        <f t="shared" si="2"/>
        <v>29</v>
      </c>
    </row>
    <row r="25" spans="1:43" ht="15.95" customHeight="1">
      <c r="A25" s="47">
        <v>19</v>
      </c>
      <c r="B25" s="51" t="s">
        <v>81</v>
      </c>
      <c r="C25" s="20" t="s">
        <v>21</v>
      </c>
      <c r="D25" s="48" t="s">
        <v>50</v>
      </c>
      <c r="E25" s="34" t="s">
        <v>65</v>
      </c>
      <c r="F25" s="34" t="s">
        <v>65</v>
      </c>
      <c r="G25" s="34" t="s">
        <v>65</v>
      </c>
      <c r="H25" s="34" t="s">
        <v>65</v>
      </c>
      <c r="I25" s="34" t="s">
        <v>65</v>
      </c>
      <c r="J25" s="34" t="s">
        <v>65</v>
      </c>
      <c r="K25" s="35" t="s">
        <v>8</v>
      </c>
      <c r="L25" s="34" t="s">
        <v>65</v>
      </c>
      <c r="M25" s="34" t="s">
        <v>65</v>
      </c>
      <c r="N25" s="34" t="s">
        <v>65</v>
      </c>
      <c r="O25" s="34" t="s">
        <v>65</v>
      </c>
      <c r="P25" s="34" t="s">
        <v>65</v>
      </c>
      <c r="Q25" s="34" t="s">
        <v>65</v>
      </c>
      <c r="R25" s="34" t="s">
        <v>65</v>
      </c>
      <c r="S25" s="34" t="s">
        <v>65</v>
      </c>
      <c r="T25" s="35" t="s">
        <v>8</v>
      </c>
      <c r="U25" s="34" t="s">
        <v>65</v>
      </c>
      <c r="V25" s="34" t="s">
        <v>65</v>
      </c>
      <c r="W25" s="34" t="s">
        <v>65</v>
      </c>
      <c r="X25" s="34" t="s">
        <v>65</v>
      </c>
      <c r="Y25" s="35" t="s">
        <v>8</v>
      </c>
      <c r="Z25" s="34" t="s">
        <v>65</v>
      </c>
      <c r="AA25" s="34" t="s">
        <v>65</v>
      </c>
      <c r="AB25" s="34" t="s">
        <v>65</v>
      </c>
      <c r="AC25" s="34" t="s">
        <v>65</v>
      </c>
      <c r="AD25" s="34" t="s">
        <v>65</v>
      </c>
      <c r="AE25" s="34" t="s">
        <v>65</v>
      </c>
      <c r="AF25" s="35" t="s">
        <v>8</v>
      </c>
      <c r="AG25" s="34" t="s">
        <v>65</v>
      </c>
      <c r="AH25" s="50"/>
      <c r="AI25" s="34"/>
      <c r="AJ25" s="9">
        <f t="shared" si="3"/>
        <v>0</v>
      </c>
      <c r="AK25" s="3">
        <f t="shared" si="7"/>
        <v>0</v>
      </c>
      <c r="AL25" s="4">
        <f t="shared" si="4"/>
        <v>0</v>
      </c>
      <c r="AM25" s="4">
        <f t="shared" si="0"/>
        <v>0</v>
      </c>
      <c r="AN25" s="3">
        <f t="shared" si="5"/>
        <v>25</v>
      </c>
      <c r="AO25" s="3">
        <f t="shared" si="1"/>
        <v>0</v>
      </c>
      <c r="AP25" s="5">
        <f t="shared" si="6"/>
        <v>4</v>
      </c>
      <c r="AQ25" s="5">
        <f t="shared" si="2"/>
        <v>29</v>
      </c>
    </row>
    <row r="26" spans="1:43" ht="15.95" customHeight="1">
      <c r="A26" s="47">
        <v>20</v>
      </c>
      <c r="B26" s="45" t="s">
        <v>41</v>
      </c>
      <c r="C26" s="20" t="s">
        <v>21</v>
      </c>
      <c r="D26" s="48" t="s">
        <v>40</v>
      </c>
      <c r="E26" s="34" t="s">
        <v>65</v>
      </c>
      <c r="F26" s="34" t="s">
        <v>65</v>
      </c>
      <c r="G26" s="34" t="s">
        <v>65</v>
      </c>
      <c r="H26" s="34" t="s">
        <v>65</v>
      </c>
      <c r="I26" s="34" t="s">
        <v>65</v>
      </c>
      <c r="J26" s="35" t="s">
        <v>8</v>
      </c>
      <c r="K26" s="34" t="s">
        <v>65</v>
      </c>
      <c r="L26" s="34" t="s">
        <v>65</v>
      </c>
      <c r="M26" s="34" t="s">
        <v>65</v>
      </c>
      <c r="N26" s="34" t="s">
        <v>65</v>
      </c>
      <c r="O26" s="34" t="s">
        <v>65</v>
      </c>
      <c r="P26" s="34" t="s">
        <v>65</v>
      </c>
      <c r="Q26" s="35" t="s">
        <v>8</v>
      </c>
      <c r="R26" s="34" t="s">
        <v>65</v>
      </c>
      <c r="S26" s="34" t="s">
        <v>65</v>
      </c>
      <c r="T26" s="34" t="s">
        <v>65</v>
      </c>
      <c r="U26" s="34" t="s">
        <v>65</v>
      </c>
      <c r="V26" s="34" t="s">
        <v>65</v>
      </c>
      <c r="W26" s="34" t="s">
        <v>65</v>
      </c>
      <c r="X26" s="35" t="s">
        <v>8</v>
      </c>
      <c r="Y26" s="34" t="s">
        <v>65</v>
      </c>
      <c r="Z26" s="34" t="s">
        <v>65</v>
      </c>
      <c r="AA26" s="34" t="s">
        <v>65</v>
      </c>
      <c r="AB26" s="34" t="s">
        <v>65</v>
      </c>
      <c r="AC26" s="34" t="s">
        <v>65</v>
      </c>
      <c r="AD26" s="34" t="s">
        <v>65</v>
      </c>
      <c r="AE26" s="35" t="s">
        <v>8</v>
      </c>
      <c r="AF26" s="34" t="s">
        <v>65</v>
      </c>
      <c r="AG26" s="34" t="s">
        <v>65</v>
      </c>
      <c r="AH26" s="34"/>
      <c r="AI26" s="50"/>
      <c r="AJ26" s="9">
        <f t="shared" si="3"/>
        <v>0</v>
      </c>
      <c r="AK26" s="3">
        <f t="shared" si="7"/>
        <v>0</v>
      </c>
      <c r="AL26" s="3">
        <f t="shared" si="4"/>
        <v>0</v>
      </c>
      <c r="AM26" s="6">
        <f t="shared" si="0"/>
        <v>0</v>
      </c>
      <c r="AN26" s="3">
        <f t="shared" si="5"/>
        <v>25</v>
      </c>
      <c r="AO26" s="3">
        <f t="shared" si="1"/>
        <v>0</v>
      </c>
      <c r="AP26" s="5">
        <f t="shared" si="6"/>
        <v>4</v>
      </c>
      <c r="AQ26" s="5">
        <f t="shared" si="2"/>
        <v>29</v>
      </c>
    </row>
    <row r="27" spans="1:43" ht="15.95" customHeight="1">
      <c r="A27" s="47">
        <v>21</v>
      </c>
      <c r="B27" s="45" t="s">
        <v>23</v>
      </c>
      <c r="C27" s="20" t="s">
        <v>21</v>
      </c>
      <c r="D27" s="48" t="s">
        <v>39</v>
      </c>
      <c r="E27" s="34" t="s">
        <v>65</v>
      </c>
      <c r="F27" s="34" t="s">
        <v>65</v>
      </c>
      <c r="G27" s="34" t="s">
        <v>65</v>
      </c>
      <c r="H27" s="34" t="s">
        <v>65</v>
      </c>
      <c r="I27" s="34" t="s">
        <v>65</v>
      </c>
      <c r="J27" s="34" t="s">
        <v>65</v>
      </c>
      <c r="K27" s="35" t="s">
        <v>8</v>
      </c>
      <c r="L27" s="34" t="s">
        <v>65</v>
      </c>
      <c r="M27" s="34" t="s">
        <v>65</v>
      </c>
      <c r="N27" s="34" t="s">
        <v>65</v>
      </c>
      <c r="O27" s="34" t="s">
        <v>65</v>
      </c>
      <c r="P27" s="34" t="s">
        <v>65</v>
      </c>
      <c r="Q27" s="34" t="s">
        <v>65</v>
      </c>
      <c r="R27" s="34" t="s">
        <v>65</v>
      </c>
      <c r="S27" s="34" t="s">
        <v>65</v>
      </c>
      <c r="T27" s="35" t="s">
        <v>8</v>
      </c>
      <c r="U27" s="34" t="s">
        <v>65</v>
      </c>
      <c r="V27" s="34" t="s">
        <v>65</v>
      </c>
      <c r="W27" s="34" t="s">
        <v>65</v>
      </c>
      <c r="X27" s="34" t="s">
        <v>65</v>
      </c>
      <c r="Y27" s="35" t="s">
        <v>8</v>
      </c>
      <c r="Z27" s="34" t="s">
        <v>65</v>
      </c>
      <c r="AA27" s="34" t="s">
        <v>65</v>
      </c>
      <c r="AB27" s="34" t="s">
        <v>65</v>
      </c>
      <c r="AC27" s="34" t="s">
        <v>65</v>
      </c>
      <c r="AD27" s="34" t="s">
        <v>65</v>
      </c>
      <c r="AE27" s="34" t="s">
        <v>65</v>
      </c>
      <c r="AF27" s="35" t="s">
        <v>8</v>
      </c>
      <c r="AG27" s="34" t="s">
        <v>65</v>
      </c>
      <c r="AH27" s="34"/>
      <c r="AI27" s="34"/>
      <c r="AJ27" s="9">
        <f t="shared" si="3"/>
        <v>0</v>
      </c>
      <c r="AK27" s="3">
        <f t="shared" si="7"/>
        <v>0</v>
      </c>
      <c r="AL27" s="4">
        <f t="shared" si="4"/>
        <v>0</v>
      </c>
      <c r="AM27" s="4">
        <f t="shared" si="0"/>
        <v>0</v>
      </c>
      <c r="AN27" s="3">
        <f t="shared" si="5"/>
        <v>25</v>
      </c>
      <c r="AO27" s="3">
        <f t="shared" si="1"/>
        <v>0</v>
      </c>
      <c r="AP27" s="5">
        <f t="shared" si="6"/>
        <v>4</v>
      </c>
      <c r="AQ27" s="5">
        <f t="shared" si="2"/>
        <v>29</v>
      </c>
    </row>
    <row r="28" spans="1:43" ht="15.95" customHeight="1">
      <c r="A28" s="47">
        <v>22</v>
      </c>
      <c r="B28" s="49" t="s">
        <v>63</v>
      </c>
      <c r="C28" s="20" t="s">
        <v>21</v>
      </c>
      <c r="D28" s="48" t="s">
        <v>24</v>
      </c>
      <c r="E28" s="35" t="s">
        <v>8</v>
      </c>
      <c r="F28" s="34" t="s">
        <v>65</v>
      </c>
      <c r="G28" s="34" t="s">
        <v>65</v>
      </c>
      <c r="H28" s="34" t="s">
        <v>65</v>
      </c>
      <c r="I28" s="34" t="s">
        <v>65</v>
      </c>
      <c r="J28" s="34" t="s">
        <v>65</v>
      </c>
      <c r="K28" s="34" t="s">
        <v>65</v>
      </c>
      <c r="L28" s="34" t="s">
        <v>65</v>
      </c>
      <c r="M28" s="35" t="s">
        <v>8</v>
      </c>
      <c r="N28" s="34" t="s">
        <v>65</v>
      </c>
      <c r="O28" s="34" t="s">
        <v>65</v>
      </c>
      <c r="P28" s="34" t="s">
        <v>65</v>
      </c>
      <c r="Q28" s="34" t="s">
        <v>65</v>
      </c>
      <c r="R28" s="34" t="s">
        <v>65</v>
      </c>
      <c r="S28" s="35" t="s">
        <v>8</v>
      </c>
      <c r="T28" s="34" t="s">
        <v>65</v>
      </c>
      <c r="U28" s="34" t="s">
        <v>65</v>
      </c>
      <c r="V28" s="34" t="s">
        <v>65</v>
      </c>
      <c r="W28" s="34" t="s">
        <v>65</v>
      </c>
      <c r="X28" s="34" t="s">
        <v>65</v>
      </c>
      <c r="Y28" s="34" t="s">
        <v>65</v>
      </c>
      <c r="Z28" s="35" t="s">
        <v>8</v>
      </c>
      <c r="AA28" s="34" t="s">
        <v>65</v>
      </c>
      <c r="AB28" s="34" t="s">
        <v>65</v>
      </c>
      <c r="AC28" s="34" t="s">
        <v>65</v>
      </c>
      <c r="AD28" s="34" t="s">
        <v>65</v>
      </c>
      <c r="AE28" s="34" t="s">
        <v>65</v>
      </c>
      <c r="AF28" s="34" t="s">
        <v>65</v>
      </c>
      <c r="AG28" s="35" t="s">
        <v>8</v>
      </c>
      <c r="AH28" s="34"/>
      <c r="AI28" s="34"/>
      <c r="AJ28" s="9">
        <f t="shared" si="3"/>
        <v>0</v>
      </c>
      <c r="AK28" s="3">
        <f t="shared" si="7"/>
        <v>0</v>
      </c>
      <c r="AL28" s="3">
        <f t="shared" si="4"/>
        <v>0</v>
      </c>
      <c r="AM28" s="6">
        <f t="shared" si="0"/>
        <v>0</v>
      </c>
      <c r="AN28" s="3">
        <f t="shared" si="5"/>
        <v>24</v>
      </c>
      <c r="AO28" s="3">
        <f t="shared" si="1"/>
        <v>0</v>
      </c>
      <c r="AP28" s="5">
        <f t="shared" si="6"/>
        <v>5</v>
      </c>
      <c r="AQ28" s="5">
        <f t="shared" si="2"/>
        <v>29</v>
      </c>
    </row>
    <row r="29" spans="1:43" ht="15.95" customHeight="1">
      <c r="A29" s="47">
        <v>23</v>
      </c>
      <c r="B29" s="45" t="s">
        <v>27</v>
      </c>
      <c r="C29" s="20" t="s">
        <v>21</v>
      </c>
      <c r="D29" s="48" t="s">
        <v>25</v>
      </c>
      <c r="E29" s="35" t="s">
        <v>8</v>
      </c>
      <c r="F29" s="34" t="s">
        <v>65</v>
      </c>
      <c r="G29" s="34" t="s">
        <v>65</v>
      </c>
      <c r="H29" s="34" t="s">
        <v>65</v>
      </c>
      <c r="I29" s="34" t="s">
        <v>65</v>
      </c>
      <c r="J29" s="34" t="s">
        <v>65</v>
      </c>
      <c r="K29" s="34" t="s">
        <v>65</v>
      </c>
      <c r="L29" s="34" t="s">
        <v>65</v>
      </c>
      <c r="M29" s="35" t="s">
        <v>8</v>
      </c>
      <c r="N29" s="34" t="s">
        <v>65</v>
      </c>
      <c r="O29" s="34" t="s">
        <v>65</v>
      </c>
      <c r="P29" s="34" t="s">
        <v>65</v>
      </c>
      <c r="Q29" s="34" t="s">
        <v>65</v>
      </c>
      <c r="R29" s="34" t="s">
        <v>65</v>
      </c>
      <c r="S29" s="35" t="s">
        <v>8</v>
      </c>
      <c r="T29" s="34" t="s">
        <v>65</v>
      </c>
      <c r="U29" s="34" t="s">
        <v>65</v>
      </c>
      <c r="V29" s="34" t="s">
        <v>65</v>
      </c>
      <c r="W29" s="34" t="s">
        <v>65</v>
      </c>
      <c r="X29" s="34" t="s">
        <v>65</v>
      </c>
      <c r="Y29" s="34" t="s">
        <v>65</v>
      </c>
      <c r="Z29" s="35" t="s">
        <v>8</v>
      </c>
      <c r="AA29" s="34" t="s">
        <v>65</v>
      </c>
      <c r="AB29" s="34" t="s">
        <v>65</v>
      </c>
      <c r="AC29" s="34" t="s">
        <v>65</v>
      </c>
      <c r="AD29" s="34" t="s">
        <v>65</v>
      </c>
      <c r="AE29" s="34" t="s">
        <v>65</v>
      </c>
      <c r="AF29" s="34" t="s">
        <v>65</v>
      </c>
      <c r="AG29" s="35" t="s">
        <v>8</v>
      </c>
      <c r="AH29" s="58"/>
      <c r="AI29" s="34"/>
      <c r="AJ29" s="9">
        <f t="shared" si="3"/>
        <v>0</v>
      </c>
      <c r="AK29" s="3">
        <f t="shared" si="7"/>
        <v>0</v>
      </c>
      <c r="AL29" s="4">
        <f t="shared" si="4"/>
        <v>0</v>
      </c>
      <c r="AM29" s="4">
        <f t="shared" si="0"/>
        <v>0</v>
      </c>
      <c r="AN29" s="3">
        <f t="shared" si="5"/>
        <v>24</v>
      </c>
      <c r="AO29" s="3">
        <f t="shared" si="1"/>
        <v>0</v>
      </c>
      <c r="AP29" s="5">
        <f t="shared" si="6"/>
        <v>5</v>
      </c>
      <c r="AQ29" s="5">
        <f t="shared" si="2"/>
        <v>29</v>
      </c>
    </row>
    <row r="30" spans="1:43" ht="15.95" customHeight="1">
      <c r="A30" s="47">
        <v>24</v>
      </c>
      <c r="B30" s="59" t="s">
        <v>68</v>
      </c>
      <c r="C30" s="20" t="s">
        <v>21</v>
      </c>
      <c r="D30" s="48" t="s">
        <v>22</v>
      </c>
      <c r="E30" s="34" t="s">
        <v>65</v>
      </c>
      <c r="F30" s="34" t="s">
        <v>65</v>
      </c>
      <c r="G30" s="34" t="s">
        <v>65</v>
      </c>
      <c r="H30" s="34" t="s">
        <v>65</v>
      </c>
      <c r="I30" s="34" t="s">
        <v>65</v>
      </c>
      <c r="J30" s="35" t="s">
        <v>8</v>
      </c>
      <c r="K30" s="34" t="s">
        <v>65</v>
      </c>
      <c r="L30" s="34" t="s">
        <v>65</v>
      </c>
      <c r="M30" s="34" t="s">
        <v>65</v>
      </c>
      <c r="N30" s="34" t="s">
        <v>65</v>
      </c>
      <c r="O30" s="34" t="s">
        <v>65</v>
      </c>
      <c r="P30" s="34" t="s">
        <v>65</v>
      </c>
      <c r="Q30" s="35" t="s">
        <v>8</v>
      </c>
      <c r="R30" s="34" t="s">
        <v>65</v>
      </c>
      <c r="S30" s="34" t="s">
        <v>65</v>
      </c>
      <c r="T30" s="34" t="s">
        <v>65</v>
      </c>
      <c r="U30" s="34" t="s">
        <v>65</v>
      </c>
      <c r="V30" s="34" t="s">
        <v>65</v>
      </c>
      <c r="W30" s="34" t="s">
        <v>65</v>
      </c>
      <c r="X30" s="35" t="s">
        <v>8</v>
      </c>
      <c r="Y30" s="34" t="s">
        <v>65</v>
      </c>
      <c r="Z30" s="34" t="s">
        <v>65</v>
      </c>
      <c r="AA30" s="34" t="s">
        <v>65</v>
      </c>
      <c r="AB30" s="34" t="s">
        <v>65</v>
      </c>
      <c r="AC30" s="34" t="s">
        <v>65</v>
      </c>
      <c r="AD30" s="34" t="s">
        <v>65</v>
      </c>
      <c r="AE30" s="35" t="s">
        <v>8</v>
      </c>
      <c r="AF30" s="34" t="s">
        <v>65</v>
      </c>
      <c r="AG30" s="34" t="s">
        <v>65</v>
      </c>
      <c r="AH30" s="34"/>
      <c r="AI30" s="34"/>
      <c r="AJ30" s="9">
        <f t="shared" si="3"/>
        <v>0</v>
      </c>
      <c r="AK30" s="3">
        <f t="shared" si="7"/>
        <v>0</v>
      </c>
      <c r="AL30" s="3">
        <f t="shared" si="4"/>
        <v>0</v>
      </c>
      <c r="AM30" s="6">
        <f t="shared" si="0"/>
        <v>0</v>
      </c>
      <c r="AN30" s="3">
        <f t="shared" si="5"/>
        <v>25</v>
      </c>
      <c r="AO30" s="3">
        <f t="shared" si="1"/>
        <v>0</v>
      </c>
      <c r="AP30" s="5">
        <f t="shared" si="6"/>
        <v>4</v>
      </c>
      <c r="AQ30" s="5">
        <f t="shared" si="2"/>
        <v>29</v>
      </c>
    </row>
    <row r="31" spans="1:43" ht="15.95" customHeight="1">
      <c r="A31" s="47">
        <v>25</v>
      </c>
      <c r="B31" s="45" t="s">
        <v>67</v>
      </c>
      <c r="C31" s="20" t="s">
        <v>21</v>
      </c>
      <c r="D31" s="48" t="s">
        <v>28</v>
      </c>
      <c r="E31" s="34" t="s">
        <v>65</v>
      </c>
      <c r="F31" s="34" t="s">
        <v>65</v>
      </c>
      <c r="G31" s="34" t="s">
        <v>65</v>
      </c>
      <c r="H31" s="34" t="s">
        <v>65</v>
      </c>
      <c r="I31" s="35" t="s">
        <v>8</v>
      </c>
      <c r="J31" s="34" t="s">
        <v>65</v>
      </c>
      <c r="K31" s="34" t="s">
        <v>65</v>
      </c>
      <c r="L31" s="34" t="s">
        <v>65</v>
      </c>
      <c r="M31" s="34" t="s">
        <v>65</v>
      </c>
      <c r="N31" s="34" t="s">
        <v>65</v>
      </c>
      <c r="O31" s="34" t="s">
        <v>65</v>
      </c>
      <c r="P31" s="35" t="s">
        <v>8</v>
      </c>
      <c r="Q31" s="34" t="s">
        <v>65</v>
      </c>
      <c r="R31" s="34" t="s">
        <v>65</v>
      </c>
      <c r="S31" s="34" t="s">
        <v>65</v>
      </c>
      <c r="T31" s="34" t="s">
        <v>65</v>
      </c>
      <c r="U31" s="34" t="s">
        <v>65</v>
      </c>
      <c r="V31" s="34" t="s">
        <v>65</v>
      </c>
      <c r="W31" s="35" t="s">
        <v>8</v>
      </c>
      <c r="X31" s="34" t="s">
        <v>65</v>
      </c>
      <c r="Y31" s="34" t="s">
        <v>65</v>
      </c>
      <c r="Z31" s="34" t="s">
        <v>65</v>
      </c>
      <c r="AA31" s="34" t="s">
        <v>65</v>
      </c>
      <c r="AB31" s="34" t="s">
        <v>65</v>
      </c>
      <c r="AC31" s="34" t="s">
        <v>65</v>
      </c>
      <c r="AD31" s="35" t="s">
        <v>8</v>
      </c>
      <c r="AE31" s="34" t="s">
        <v>65</v>
      </c>
      <c r="AF31" s="34" t="s">
        <v>65</v>
      </c>
      <c r="AG31" s="34" t="s">
        <v>65</v>
      </c>
      <c r="AH31" s="34"/>
      <c r="AI31" s="34"/>
      <c r="AJ31" s="9">
        <f t="shared" si="3"/>
        <v>0</v>
      </c>
      <c r="AK31" s="3">
        <f t="shared" si="7"/>
        <v>0</v>
      </c>
      <c r="AL31" s="7">
        <f t="shared" si="4"/>
        <v>0</v>
      </c>
      <c r="AM31" s="4">
        <f t="shared" si="0"/>
        <v>0</v>
      </c>
      <c r="AN31" s="3">
        <f t="shared" si="5"/>
        <v>25</v>
      </c>
      <c r="AO31" s="3">
        <f t="shared" si="1"/>
        <v>0</v>
      </c>
      <c r="AP31" s="5">
        <f t="shared" si="6"/>
        <v>4</v>
      </c>
      <c r="AQ31" s="5">
        <f t="shared" si="2"/>
        <v>29</v>
      </c>
    </row>
    <row r="32" spans="1:43" ht="15.95" customHeight="1">
      <c r="A32" s="47">
        <v>26</v>
      </c>
      <c r="B32" s="51" t="s">
        <v>26</v>
      </c>
      <c r="C32" s="20" t="s">
        <v>21</v>
      </c>
      <c r="D32" s="48" t="s">
        <v>28</v>
      </c>
      <c r="E32" s="34" t="s">
        <v>65</v>
      </c>
      <c r="F32" s="34" t="s">
        <v>65</v>
      </c>
      <c r="G32" s="34" t="s">
        <v>65</v>
      </c>
      <c r="H32" s="34" t="s">
        <v>65</v>
      </c>
      <c r="I32" s="34" t="s">
        <v>65</v>
      </c>
      <c r="J32" s="35" t="s">
        <v>8</v>
      </c>
      <c r="K32" s="34" t="s">
        <v>65</v>
      </c>
      <c r="L32" s="34" t="s">
        <v>65</v>
      </c>
      <c r="M32" s="34" t="s">
        <v>65</v>
      </c>
      <c r="N32" s="34" t="s">
        <v>65</v>
      </c>
      <c r="O32" s="34" t="s">
        <v>65</v>
      </c>
      <c r="P32" s="34" t="s">
        <v>65</v>
      </c>
      <c r="Q32" s="35" t="s">
        <v>8</v>
      </c>
      <c r="R32" s="34" t="s">
        <v>65</v>
      </c>
      <c r="S32" s="34" t="s">
        <v>65</v>
      </c>
      <c r="T32" s="34" t="s">
        <v>65</v>
      </c>
      <c r="U32" s="34" t="s">
        <v>65</v>
      </c>
      <c r="V32" s="34" t="s">
        <v>65</v>
      </c>
      <c r="W32" s="34" t="s">
        <v>65</v>
      </c>
      <c r="X32" s="35" t="s">
        <v>8</v>
      </c>
      <c r="Y32" s="34" t="s">
        <v>65</v>
      </c>
      <c r="Z32" s="34" t="s">
        <v>65</v>
      </c>
      <c r="AA32" s="34" t="s">
        <v>65</v>
      </c>
      <c r="AB32" s="34" t="s">
        <v>65</v>
      </c>
      <c r="AC32" s="34" t="s">
        <v>65</v>
      </c>
      <c r="AD32" s="34" t="s">
        <v>65</v>
      </c>
      <c r="AE32" s="35" t="s">
        <v>8</v>
      </c>
      <c r="AF32" s="34" t="s">
        <v>65</v>
      </c>
      <c r="AG32" s="34" t="s">
        <v>65</v>
      </c>
      <c r="AH32" s="58"/>
      <c r="AI32" s="34"/>
      <c r="AJ32" s="9">
        <f t="shared" si="3"/>
        <v>0</v>
      </c>
      <c r="AK32" s="3">
        <f t="shared" si="7"/>
        <v>0</v>
      </c>
      <c r="AL32" s="3">
        <f t="shared" si="4"/>
        <v>0</v>
      </c>
      <c r="AM32" s="6">
        <f t="shared" si="0"/>
        <v>0</v>
      </c>
      <c r="AN32" s="3">
        <f t="shared" si="5"/>
        <v>25</v>
      </c>
      <c r="AO32" s="3">
        <f t="shared" si="1"/>
        <v>0</v>
      </c>
      <c r="AP32" s="5">
        <f t="shared" si="6"/>
        <v>4</v>
      </c>
      <c r="AQ32" s="5">
        <f t="shared" si="2"/>
        <v>29</v>
      </c>
    </row>
    <row r="33" spans="1:44" ht="15.95" customHeight="1">
      <c r="A33" s="47">
        <v>27</v>
      </c>
      <c r="B33" s="51" t="s">
        <v>20</v>
      </c>
      <c r="C33" s="20" t="s">
        <v>21</v>
      </c>
      <c r="D33" s="48" t="s">
        <v>99</v>
      </c>
      <c r="E33" s="34" t="s">
        <v>65</v>
      </c>
      <c r="F33" s="34" t="s">
        <v>65</v>
      </c>
      <c r="G33" s="34" t="s">
        <v>65</v>
      </c>
      <c r="H33" s="34" t="s">
        <v>65</v>
      </c>
      <c r="I33" s="34" t="s">
        <v>65</v>
      </c>
      <c r="J33" s="35" t="s">
        <v>8</v>
      </c>
      <c r="K33" s="34" t="s">
        <v>65</v>
      </c>
      <c r="L33" s="34" t="s">
        <v>65</v>
      </c>
      <c r="M33" s="34" t="s">
        <v>65</v>
      </c>
      <c r="N33" s="34" t="s">
        <v>65</v>
      </c>
      <c r="O33" s="34" t="s">
        <v>65</v>
      </c>
      <c r="P33" s="34" t="s">
        <v>65</v>
      </c>
      <c r="Q33" s="35" t="s">
        <v>8</v>
      </c>
      <c r="R33" s="34" t="s">
        <v>65</v>
      </c>
      <c r="S33" s="34" t="s">
        <v>65</v>
      </c>
      <c r="T33" s="34" t="s">
        <v>65</v>
      </c>
      <c r="U33" s="34" t="s">
        <v>65</v>
      </c>
      <c r="V33" s="34" t="s">
        <v>65</v>
      </c>
      <c r="W33" s="34" t="s">
        <v>65</v>
      </c>
      <c r="X33" s="35" t="s">
        <v>8</v>
      </c>
      <c r="Y33" s="34" t="s">
        <v>65</v>
      </c>
      <c r="Z33" s="34" t="s">
        <v>65</v>
      </c>
      <c r="AA33" s="34" t="s">
        <v>65</v>
      </c>
      <c r="AB33" s="34" t="s">
        <v>65</v>
      </c>
      <c r="AC33" s="34" t="s">
        <v>65</v>
      </c>
      <c r="AD33" s="34" t="s">
        <v>65</v>
      </c>
      <c r="AE33" s="35" t="s">
        <v>8</v>
      </c>
      <c r="AF33" s="34" t="s">
        <v>65</v>
      </c>
      <c r="AG33" s="34" t="s">
        <v>65</v>
      </c>
      <c r="AH33" s="50"/>
      <c r="AI33" s="34"/>
      <c r="AJ33" s="9">
        <f t="shared" si="3"/>
        <v>0</v>
      </c>
      <c r="AK33" s="3">
        <f t="shared" si="7"/>
        <v>0</v>
      </c>
      <c r="AL33" s="3">
        <f t="shared" si="4"/>
        <v>0</v>
      </c>
      <c r="AM33" s="6">
        <f t="shared" si="0"/>
        <v>0</v>
      </c>
      <c r="AN33" s="3">
        <f t="shared" si="5"/>
        <v>25</v>
      </c>
      <c r="AO33" s="3">
        <f t="shared" si="1"/>
        <v>0</v>
      </c>
      <c r="AP33" s="5">
        <f t="shared" si="6"/>
        <v>4</v>
      </c>
      <c r="AQ33" s="5">
        <f t="shared" si="2"/>
        <v>29</v>
      </c>
    </row>
    <row r="34" spans="1:44" ht="15.95" customHeight="1">
      <c r="A34" s="47">
        <v>28</v>
      </c>
      <c r="B34" s="60" t="s">
        <v>91</v>
      </c>
      <c r="C34" s="20" t="s">
        <v>21</v>
      </c>
      <c r="D34" s="48" t="s">
        <v>82</v>
      </c>
      <c r="E34" s="34" t="s">
        <v>65</v>
      </c>
      <c r="F34" s="34" t="s">
        <v>65</v>
      </c>
      <c r="G34" s="34" t="s">
        <v>65</v>
      </c>
      <c r="H34" s="34" t="s">
        <v>65</v>
      </c>
      <c r="I34" s="35" t="s">
        <v>8</v>
      </c>
      <c r="J34" s="34" t="s">
        <v>65</v>
      </c>
      <c r="K34" s="34" t="s">
        <v>65</v>
      </c>
      <c r="L34" s="34" t="s">
        <v>65</v>
      </c>
      <c r="M34" s="34" t="s">
        <v>65</v>
      </c>
      <c r="N34" s="34" t="s">
        <v>65</v>
      </c>
      <c r="O34" s="34" t="s">
        <v>65</v>
      </c>
      <c r="P34" s="35" t="s">
        <v>8</v>
      </c>
      <c r="Q34" s="34" t="s">
        <v>65</v>
      </c>
      <c r="R34" s="34" t="s">
        <v>65</v>
      </c>
      <c r="S34" s="34" t="s">
        <v>65</v>
      </c>
      <c r="T34" s="34" t="s">
        <v>65</v>
      </c>
      <c r="U34" s="34" t="s">
        <v>65</v>
      </c>
      <c r="V34" s="34" t="s">
        <v>65</v>
      </c>
      <c r="W34" s="35" t="s">
        <v>8</v>
      </c>
      <c r="X34" s="34" t="s">
        <v>65</v>
      </c>
      <c r="Y34" s="34" t="s">
        <v>65</v>
      </c>
      <c r="Z34" s="34" t="s">
        <v>65</v>
      </c>
      <c r="AA34" s="34" t="s">
        <v>65</v>
      </c>
      <c r="AB34" s="34" t="s">
        <v>65</v>
      </c>
      <c r="AC34" s="34" t="s">
        <v>65</v>
      </c>
      <c r="AD34" s="35" t="s">
        <v>8</v>
      </c>
      <c r="AE34" s="34" t="s">
        <v>65</v>
      </c>
      <c r="AF34" s="34" t="s">
        <v>65</v>
      </c>
      <c r="AG34" s="34" t="s">
        <v>65</v>
      </c>
      <c r="AH34" s="54"/>
      <c r="AI34" s="61"/>
      <c r="AJ34" s="9">
        <f t="shared" si="3"/>
        <v>0</v>
      </c>
      <c r="AK34" s="3">
        <f t="shared" si="7"/>
        <v>0</v>
      </c>
      <c r="AL34" s="3">
        <f t="shared" si="4"/>
        <v>0</v>
      </c>
      <c r="AM34" s="6">
        <f t="shared" si="0"/>
        <v>0</v>
      </c>
      <c r="AN34" s="3">
        <f t="shared" si="5"/>
        <v>25</v>
      </c>
      <c r="AO34" s="3">
        <f t="shared" si="1"/>
        <v>0</v>
      </c>
      <c r="AP34" s="5">
        <f t="shared" si="6"/>
        <v>4</v>
      </c>
      <c r="AQ34" s="5">
        <f t="shared" si="2"/>
        <v>29</v>
      </c>
    </row>
    <row r="35" spans="1:44" ht="15.95" customHeight="1">
      <c r="A35" s="47">
        <v>29</v>
      </c>
      <c r="B35" s="53" t="s">
        <v>83</v>
      </c>
      <c r="C35" s="20" t="s">
        <v>21</v>
      </c>
      <c r="D35" s="48" t="s">
        <v>84</v>
      </c>
      <c r="E35" s="34" t="s">
        <v>65</v>
      </c>
      <c r="F35" s="34" t="s">
        <v>65</v>
      </c>
      <c r="G35" s="34" t="s">
        <v>65</v>
      </c>
      <c r="H35" s="34" t="s">
        <v>65</v>
      </c>
      <c r="I35" s="34" t="s">
        <v>65</v>
      </c>
      <c r="J35" s="35" t="s">
        <v>8</v>
      </c>
      <c r="K35" s="34" t="s">
        <v>65</v>
      </c>
      <c r="L35" s="34" t="s">
        <v>65</v>
      </c>
      <c r="M35" s="34" t="s">
        <v>65</v>
      </c>
      <c r="N35" s="34" t="s">
        <v>65</v>
      </c>
      <c r="O35" s="34" t="s">
        <v>65</v>
      </c>
      <c r="P35" s="34" t="s">
        <v>65</v>
      </c>
      <c r="Q35" s="35" t="s">
        <v>8</v>
      </c>
      <c r="R35" s="34" t="s">
        <v>65</v>
      </c>
      <c r="S35" s="34" t="s">
        <v>65</v>
      </c>
      <c r="T35" s="34" t="s">
        <v>65</v>
      </c>
      <c r="U35" s="34" t="s">
        <v>65</v>
      </c>
      <c r="V35" s="34" t="s">
        <v>65</v>
      </c>
      <c r="W35" s="34" t="s">
        <v>65</v>
      </c>
      <c r="X35" s="35" t="s">
        <v>8</v>
      </c>
      <c r="Y35" s="34" t="s">
        <v>65</v>
      </c>
      <c r="Z35" s="34" t="s">
        <v>65</v>
      </c>
      <c r="AA35" s="34" t="s">
        <v>65</v>
      </c>
      <c r="AB35" s="34" t="s">
        <v>65</v>
      </c>
      <c r="AC35" s="34" t="s">
        <v>65</v>
      </c>
      <c r="AD35" s="34" t="s">
        <v>65</v>
      </c>
      <c r="AE35" s="35" t="s">
        <v>8</v>
      </c>
      <c r="AF35" s="34" t="s">
        <v>65</v>
      </c>
      <c r="AG35" s="34" t="s">
        <v>65</v>
      </c>
      <c r="AH35" s="34"/>
      <c r="AI35" s="34"/>
      <c r="AJ35" s="9">
        <f t="shared" si="3"/>
        <v>0</v>
      </c>
      <c r="AK35" s="3">
        <f t="shared" si="7"/>
        <v>0</v>
      </c>
      <c r="AL35" s="3">
        <f t="shared" si="4"/>
        <v>0</v>
      </c>
      <c r="AM35" s="6">
        <f t="shared" si="0"/>
        <v>0</v>
      </c>
      <c r="AN35" s="3">
        <f t="shared" si="5"/>
        <v>25</v>
      </c>
      <c r="AO35" s="3">
        <f t="shared" si="1"/>
        <v>0</v>
      </c>
      <c r="AP35" s="5">
        <f t="shared" si="6"/>
        <v>4</v>
      </c>
      <c r="AQ35" s="5">
        <f t="shared" si="2"/>
        <v>29</v>
      </c>
    </row>
    <row r="36" spans="1:44" ht="15.95" customHeight="1">
      <c r="A36" s="47">
        <v>30</v>
      </c>
      <c r="B36" s="52" t="s">
        <v>92</v>
      </c>
      <c r="C36" s="20" t="s">
        <v>21</v>
      </c>
      <c r="D36" s="48" t="s">
        <v>85</v>
      </c>
      <c r="E36" s="34" t="s">
        <v>65</v>
      </c>
      <c r="F36" s="34" t="s">
        <v>65</v>
      </c>
      <c r="G36" s="34" t="s">
        <v>65</v>
      </c>
      <c r="H36" s="34" t="s">
        <v>65</v>
      </c>
      <c r="I36" s="34" t="s">
        <v>65</v>
      </c>
      <c r="J36" s="34" t="s">
        <v>65</v>
      </c>
      <c r="K36" s="35" t="s">
        <v>8</v>
      </c>
      <c r="L36" s="34" t="s">
        <v>65</v>
      </c>
      <c r="M36" s="34" t="s">
        <v>65</v>
      </c>
      <c r="N36" s="34" t="s">
        <v>65</v>
      </c>
      <c r="O36" s="34" t="s">
        <v>65</v>
      </c>
      <c r="P36" s="34" t="s">
        <v>65</v>
      </c>
      <c r="Q36" s="34" t="s">
        <v>65</v>
      </c>
      <c r="R36" s="34" t="s">
        <v>65</v>
      </c>
      <c r="S36" s="34" t="s">
        <v>65</v>
      </c>
      <c r="T36" s="35" t="s">
        <v>8</v>
      </c>
      <c r="U36" s="34" t="s">
        <v>65</v>
      </c>
      <c r="V36" s="34" t="s">
        <v>65</v>
      </c>
      <c r="W36" s="34" t="s">
        <v>65</v>
      </c>
      <c r="X36" s="34" t="s">
        <v>65</v>
      </c>
      <c r="Y36" s="35" t="s">
        <v>8</v>
      </c>
      <c r="Z36" s="34" t="s">
        <v>65</v>
      </c>
      <c r="AA36" s="34" t="s">
        <v>65</v>
      </c>
      <c r="AB36" s="34" t="s">
        <v>65</v>
      </c>
      <c r="AC36" s="34" t="s">
        <v>65</v>
      </c>
      <c r="AD36" s="34" t="s">
        <v>65</v>
      </c>
      <c r="AE36" s="34" t="s">
        <v>65</v>
      </c>
      <c r="AF36" s="35" t="s">
        <v>8</v>
      </c>
      <c r="AG36" s="34" t="s">
        <v>65</v>
      </c>
      <c r="AH36" s="36"/>
      <c r="AI36" s="62"/>
      <c r="AJ36" s="9">
        <f>COUNTIF(F36:AI36,"P")</f>
        <v>0</v>
      </c>
      <c r="AK36" s="3">
        <f t="shared" si="7"/>
        <v>0</v>
      </c>
      <c r="AL36" s="3">
        <f>COUNTIF(F36:AI36,"M12")</f>
        <v>0</v>
      </c>
      <c r="AM36" s="6">
        <f>COUNTIF(F36:AI36,"S2")</f>
        <v>0</v>
      </c>
      <c r="AN36" s="3">
        <f>COUNTIF(E36:AI36,"S3")</f>
        <v>25</v>
      </c>
      <c r="AO36" s="3">
        <f>COUNTIF(F36:AI36,"MM")</f>
        <v>0</v>
      </c>
      <c r="AP36" s="5">
        <f>COUNTIF(F36:AI36,"OFF")</f>
        <v>4</v>
      </c>
      <c r="AQ36" s="5">
        <f t="shared" si="2"/>
        <v>29</v>
      </c>
    </row>
    <row r="37" spans="1:44" ht="15.95" customHeight="1">
      <c r="A37" s="47">
        <v>31</v>
      </c>
      <c r="B37" s="60" t="s">
        <v>93</v>
      </c>
      <c r="C37" s="20" t="s">
        <v>21</v>
      </c>
      <c r="D37" s="48" t="s">
        <v>42</v>
      </c>
      <c r="E37" s="35" t="s">
        <v>8</v>
      </c>
      <c r="F37" s="34" t="s">
        <v>43</v>
      </c>
      <c r="G37" s="34" t="s">
        <v>43</v>
      </c>
      <c r="H37" s="34" t="s">
        <v>43</v>
      </c>
      <c r="I37" s="34" t="s">
        <v>65</v>
      </c>
      <c r="J37" s="34" t="s">
        <v>65</v>
      </c>
      <c r="K37" s="34" t="s">
        <v>65</v>
      </c>
      <c r="L37" s="34" t="s">
        <v>65</v>
      </c>
      <c r="M37" s="35" t="s">
        <v>8</v>
      </c>
      <c r="N37" s="34" t="s">
        <v>43</v>
      </c>
      <c r="O37" s="34" t="s">
        <v>43</v>
      </c>
      <c r="P37" s="34" t="s">
        <v>65</v>
      </c>
      <c r="Q37" s="34" t="s">
        <v>65</v>
      </c>
      <c r="R37" s="34" t="s">
        <v>65</v>
      </c>
      <c r="S37" s="35" t="s">
        <v>8</v>
      </c>
      <c r="T37" s="34" t="s">
        <v>43</v>
      </c>
      <c r="U37" s="34" t="s">
        <v>43</v>
      </c>
      <c r="V37" s="34" t="s">
        <v>43</v>
      </c>
      <c r="W37" s="34" t="s">
        <v>65</v>
      </c>
      <c r="X37" s="34" t="s">
        <v>65</v>
      </c>
      <c r="Y37" s="34" t="s">
        <v>65</v>
      </c>
      <c r="Z37" s="35" t="s">
        <v>8</v>
      </c>
      <c r="AA37" s="34" t="s">
        <v>43</v>
      </c>
      <c r="AB37" s="34" t="s">
        <v>43</v>
      </c>
      <c r="AC37" s="34" t="s">
        <v>43</v>
      </c>
      <c r="AD37" s="34" t="s">
        <v>65</v>
      </c>
      <c r="AE37" s="34" t="s">
        <v>65</v>
      </c>
      <c r="AF37" s="34" t="s">
        <v>65</v>
      </c>
      <c r="AG37" s="35" t="s">
        <v>8</v>
      </c>
      <c r="AH37" s="50"/>
      <c r="AI37" s="36"/>
      <c r="AJ37" s="9">
        <f t="shared" si="3"/>
        <v>0</v>
      </c>
      <c r="AK37" s="3">
        <f t="shared" si="7"/>
        <v>0</v>
      </c>
      <c r="AL37" s="3">
        <f t="shared" si="4"/>
        <v>11</v>
      </c>
      <c r="AM37" s="6">
        <f t="shared" si="0"/>
        <v>0</v>
      </c>
      <c r="AN37" s="3">
        <f t="shared" si="5"/>
        <v>13</v>
      </c>
      <c r="AO37" s="3">
        <f t="shared" si="1"/>
        <v>0</v>
      </c>
      <c r="AP37" s="5">
        <f t="shared" si="6"/>
        <v>5</v>
      </c>
      <c r="AQ37" s="5">
        <f t="shared" si="2"/>
        <v>29</v>
      </c>
    </row>
    <row r="38" spans="1:44" ht="15.95" customHeight="1">
      <c r="A38" s="47">
        <v>32</v>
      </c>
      <c r="B38" s="45" t="s">
        <v>94</v>
      </c>
      <c r="C38" s="20" t="s">
        <v>21</v>
      </c>
      <c r="D38" s="57" t="s">
        <v>66</v>
      </c>
      <c r="E38" s="34" t="s">
        <v>65</v>
      </c>
      <c r="F38" s="34" t="s">
        <v>43</v>
      </c>
      <c r="G38" s="34" t="s">
        <v>43</v>
      </c>
      <c r="H38" s="34" t="s">
        <v>43</v>
      </c>
      <c r="I38" s="35" t="s">
        <v>8</v>
      </c>
      <c r="J38" s="34" t="s">
        <v>65</v>
      </c>
      <c r="K38" s="34" t="s">
        <v>65</v>
      </c>
      <c r="L38" s="34" t="s">
        <v>43</v>
      </c>
      <c r="M38" s="34" t="s">
        <v>43</v>
      </c>
      <c r="N38" s="34" t="s">
        <v>43</v>
      </c>
      <c r="O38" s="34" t="s">
        <v>43</v>
      </c>
      <c r="P38" s="35" t="s">
        <v>8</v>
      </c>
      <c r="Q38" s="34" t="s">
        <v>65</v>
      </c>
      <c r="R38" s="34" t="s">
        <v>43</v>
      </c>
      <c r="S38" s="34" t="s">
        <v>65</v>
      </c>
      <c r="T38" s="34" t="s">
        <v>65</v>
      </c>
      <c r="U38" s="34" t="s">
        <v>43</v>
      </c>
      <c r="V38" s="34" t="s">
        <v>43</v>
      </c>
      <c r="W38" s="35" t="s">
        <v>8</v>
      </c>
      <c r="X38" s="34" t="s">
        <v>65</v>
      </c>
      <c r="Y38" s="34" t="s">
        <v>65</v>
      </c>
      <c r="Z38" s="34" t="s">
        <v>65</v>
      </c>
      <c r="AA38" s="34" t="s">
        <v>43</v>
      </c>
      <c r="AB38" s="34" t="s">
        <v>43</v>
      </c>
      <c r="AC38" s="34" t="s">
        <v>43</v>
      </c>
      <c r="AD38" s="35" t="s">
        <v>8</v>
      </c>
      <c r="AE38" s="34" t="s">
        <v>65</v>
      </c>
      <c r="AF38" s="34" t="s">
        <v>65</v>
      </c>
      <c r="AG38" s="34" t="s">
        <v>65</v>
      </c>
      <c r="AH38" s="36"/>
      <c r="AI38" s="36"/>
      <c r="AJ38" s="9">
        <f t="shared" si="3"/>
        <v>0</v>
      </c>
      <c r="AK38" s="3">
        <f t="shared" si="7"/>
        <v>0</v>
      </c>
      <c r="AL38" s="3">
        <f t="shared" si="4"/>
        <v>13</v>
      </c>
      <c r="AM38" s="6">
        <f t="shared" si="0"/>
        <v>0</v>
      </c>
      <c r="AN38" s="3">
        <f t="shared" si="5"/>
        <v>12</v>
      </c>
      <c r="AO38" s="3">
        <f t="shared" si="1"/>
        <v>0</v>
      </c>
      <c r="AP38" s="5">
        <f t="shared" si="6"/>
        <v>4</v>
      </c>
      <c r="AQ38" s="5">
        <f t="shared" si="2"/>
        <v>29</v>
      </c>
    </row>
    <row r="39" spans="1:44" ht="15.95" customHeight="1">
      <c r="A39" s="47">
        <v>33</v>
      </c>
      <c r="B39" s="45" t="s">
        <v>95</v>
      </c>
      <c r="C39" s="20" t="s">
        <v>21</v>
      </c>
      <c r="D39" s="57" t="s">
        <v>66</v>
      </c>
      <c r="E39" s="34" t="s">
        <v>65</v>
      </c>
      <c r="F39" s="34" t="s">
        <v>43</v>
      </c>
      <c r="G39" s="34" t="s">
        <v>43</v>
      </c>
      <c r="H39" s="34" t="s">
        <v>43</v>
      </c>
      <c r="I39" s="35" t="s">
        <v>8</v>
      </c>
      <c r="J39" s="34" t="s">
        <v>65</v>
      </c>
      <c r="K39" s="34" t="s">
        <v>65</v>
      </c>
      <c r="L39" s="34" t="s">
        <v>43</v>
      </c>
      <c r="M39" s="34" t="s">
        <v>43</v>
      </c>
      <c r="N39" s="34" t="s">
        <v>43</v>
      </c>
      <c r="O39" s="34" t="s">
        <v>43</v>
      </c>
      <c r="P39" s="35" t="s">
        <v>8</v>
      </c>
      <c r="Q39" s="34" t="s">
        <v>65</v>
      </c>
      <c r="R39" s="34" t="s">
        <v>43</v>
      </c>
      <c r="S39" s="34" t="s">
        <v>65</v>
      </c>
      <c r="T39" s="34" t="s">
        <v>65</v>
      </c>
      <c r="U39" s="34" t="s">
        <v>43</v>
      </c>
      <c r="V39" s="34" t="s">
        <v>43</v>
      </c>
      <c r="W39" s="35" t="s">
        <v>8</v>
      </c>
      <c r="X39" s="34" t="s">
        <v>65</v>
      </c>
      <c r="Y39" s="34" t="s">
        <v>65</v>
      </c>
      <c r="Z39" s="34" t="s">
        <v>65</v>
      </c>
      <c r="AA39" s="34" t="s">
        <v>43</v>
      </c>
      <c r="AB39" s="34" t="s">
        <v>43</v>
      </c>
      <c r="AC39" s="34" t="s">
        <v>43</v>
      </c>
      <c r="AD39" s="35" t="s">
        <v>8</v>
      </c>
      <c r="AE39" s="34" t="s">
        <v>65</v>
      </c>
      <c r="AF39" s="34" t="s">
        <v>65</v>
      </c>
      <c r="AG39" s="34" t="s">
        <v>65</v>
      </c>
      <c r="AH39" s="36"/>
      <c r="AI39" s="36"/>
      <c r="AJ39" s="9">
        <f t="shared" si="3"/>
        <v>0</v>
      </c>
      <c r="AK39" s="3">
        <f t="shared" si="7"/>
        <v>0</v>
      </c>
      <c r="AL39" s="3">
        <f t="shared" si="4"/>
        <v>13</v>
      </c>
      <c r="AM39" s="6">
        <f t="shared" si="0"/>
        <v>0</v>
      </c>
      <c r="AN39" s="3">
        <f t="shared" si="5"/>
        <v>12</v>
      </c>
      <c r="AO39" s="3">
        <f t="shared" si="1"/>
        <v>0</v>
      </c>
      <c r="AP39" s="5">
        <f t="shared" si="6"/>
        <v>4</v>
      </c>
      <c r="AQ39" s="5">
        <f t="shared" si="2"/>
        <v>29</v>
      </c>
    </row>
    <row r="40" spans="1:44" ht="15.95" customHeight="1">
      <c r="A40" s="47">
        <v>34</v>
      </c>
      <c r="B40" s="59" t="s">
        <v>96</v>
      </c>
      <c r="C40" s="20" t="s">
        <v>21</v>
      </c>
      <c r="D40" s="57" t="s">
        <v>97</v>
      </c>
      <c r="E40" s="34" t="s">
        <v>65</v>
      </c>
      <c r="F40" s="34" t="s">
        <v>65</v>
      </c>
      <c r="G40" s="34" t="s">
        <v>65</v>
      </c>
      <c r="H40" s="34" t="s">
        <v>65</v>
      </c>
      <c r="I40" s="34" t="s">
        <v>56</v>
      </c>
      <c r="J40" s="34" t="s">
        <v>56</v>
      </c>
      <c r="K40" s="35" t="s">
        <v>8</v>
      </c>
      <c r="L40" s="34" t="s">
        <v>65</v>
      </c>
      <c r="M40" s="34" t="s">
        <v>65</v>
      </c>
      <c r="N40" s="34" t="s">
        <v>65</v>
      </c>
      <c r="O40" s="34" t="s">
        <v>65</v>
      </c>
      <c r="P40" s="34" t="s">
        <v>56</v>
      </c>
      <c r="Q40" s="34" t="s">
        <v>56</v>
      </c>
      <c r="R40" s="35" t="s">
        <v>8</v>
      </c>
      <c r="S40" s="34" t="s">
        <v>65</v>
      </c>
      <c r="T40" s="34" t="s">
        <v>65</v>
      </c>
      <c r="U40" s="34" t="s">
        <v>65</v>
      </c>
      <c r="V40" s="34" t="s">
        <v>65</v>
      </c>
      <c r="W40" s="34" t="s">
        <v>56</v>
      </c>
      <c r="X40" s="34" t="s">
        <v>56</v>
      </c>
      <c r="Y40" s="35" t="s">
        <v>8</v>
      </c>
      <c r="Z40" s="34" t="s">
        <v>65</v>
      </c>
      <c r="AA40" s="34" t="s">
        <v>65</v>
      </c>
      <c r="AB40" s="34" t="s">
        <v>65</v>
      </c>
      <c r="AC40" s="34" t="s">
        <v>65</v>
      </c>
      <c r="AD40" s="34" t="s">
        <v>56</v>
      </c>
      <c r="AE40" s="34" t="s">
        <v>56</v>
      </c>
      <c r="AF40" s="35" t="s">
        <v>8</v>
      </c>
      <c r="AG40" s="34" t="s">
        <v>65</v>
      </c>
      <c r="AH40" s="50"/>
      <c r="AI40" s="36"/>
      <c r="AJ40" s="9">
        <f>COUNTIF(E40:AI40,"P")</f>
        <v>0</v>
      </c>
      <c r="AK40" s="3">
        <f t="shared" si="7"/>
        <v>0</v>
      </c>
      <c r="AL40" s="3">
        <f>COUNTIF(E40:AI40,"M12")</f>
        <v>0</v>
      </c>
      <c r="AM40" s="6">
        <f>COUNTIF(E40:AI40,"S2")</f>
        <v>0</v>
      </c>
      <c r="AN40" s="3">
        <f>COUNTIF(E40:AI40,"S3")</f>
        <v>17</v>
      </c>
      <c r="AO40" s="3">
        <f>COUNTIF(E40:AI40,"MM")</f>
        <v>8</v>
      </c>
      <c r="AP40" s="5">
        <f>COUNTIF(E40:AI40,"OFF")</f>
        <v>4</v>
      </c>
      <c r="AQ40" s="5">
        <f t="shared" si="2"/>
        <v>29</v>
      </c>
    </row>
    <row r="41" spans="1:44" ht="15.95" customHeight="1">
      <c r="A41" s="47">
        <v>35</v>
      </c>
      <c r="B41" s="63" t="s">
        <v>98</v>
      </c>
      <c r="C41" s="20" t="s">
        <v>21</v>
      </c>
      <c r="D41" s="57" t="s">
        <v>97</v>
      </c>
      <c r="E41" s="34" t="s">
        <v>65</v>
      </c>
      <c r="F41" s="34" t="s">
        <v>65</v>
      </c>
      <c r="G41" s="34" t="s">
        <v>65</v>
      </c>
      <c r="H41" s="34" t="s">
        <v>65</v>
      </c>
      <c r="I41" s="34" t="s">
        <v>56</v>
      </c>
      <c r="J41" s="34" t="s">
        <v>56</v>
      </c>
      <c r="K41" s="35" t="s">
        <v>8</v>
      </c>
      <c r="L41" s="34" t="s">
        <v>65</v>
      </c>
      <c r="M41" s="34" t="s">
        <v>65</v>
      </c>
      <c r="N41" s="34" t="s">
        <v>65</v>
      </c>
      <c r="O41" s="34" t="s">
        <v>65</v>
      </c>
      <c r="P41" s="34" t="s">
        <v>56</v>
      </c>
      <c r="Q41" s="34" t="s">
        <v>56</v>
      </c>
      <c r="R41" s="35" t="s">
        <v>8</v>
      </c>
      <c r="S41" s="34" t="s">
        <v>65</v>
      </c>
      <c r="T41" s="34" t="s">
        <v>65</v>
      </c>
      <c r="U41" s="34" t="s">
        <v>65</v>
      </c>
      <c r="V41" s="34" t="s">
        <v>65</v>
      </c>
      <c r="W41" s="34" t="s">
        <v>56</v>
      </c>
      <c r="X41" s="34" t="s">
        <v>56</v>
      </c>
      <c r="Y41" s="35" t="s">
        <v>8</v>
      </c>
      <c r="Z41" s="34" t="s">
        <v>65</v>
      </c>
      <c r="AA41" s="34" t="s">
        <v>65</v>
      </c>
      <c r="AB41" s="34" t="s">
        <v>65</v>
      </c>
      <c r="AC41" s="34" t="s">
        <v>65</v>
      </c>
      <c r="AD41" s="34" t="s">
        <v>56</v>
      </c>
      <c r="AE41" s="34" t="s">
        <v>56</v>
      </c>
      <c r="AF41" s="35" t="s">
        <v>8</v>
      </c>
      <c r="AG41" s="34" t="s">
        <v>65</v>
      </c>
      <c r="AH41" s="34"/>
      <c r="AI41" s="61"/>
      <c r="AJ41" s="9">
        <f t="shared" si="3"/>
        <v>0</v>
      </c>
      <c r="AK41" s="3">
        <f t="shared" si="7"/>
        <v>0</v>
      </c>
      <c r="AL41" s="3">
        <f t="shared" si="4"/>
        <v>0</v>
      </c>
      <c r="AM41" s="6">
        <f t="shared" si="0"/>
        <v>0</v>
      </c>
      <c r="AN41" s="3">
        <f t="shared" si="5"/>
        <v>17</v>
      </c>
      <c r="AO41" s="3">
        <f t="shared" si="1"/>
        <v>8</v>
      </c>
      <c r="AP41" s="5">
        <f t="shared" si="6"/>
        <v>4</v>
      </c>
      <c r="AQ41" s="5">
        <f t="shared" si="2"/>
        <v>29</v>
      </c>
    </row>
    <row r="42" spans="1:44" s="17" customFormat="1" ht="18" customHeight="1" thickBot="1">
      <c r="A42" s="64"/>
      <c r="B42" s="49"/>
      <c r="C42" s="22"/>
      <c r="D42" s="65"/>
      <c r="E42" s="92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4"/>
      <c r="AJ42" s="25"/>
      <c r="AK42" s="26"/>
      <c r="AL42" s="26"/>
      <c r="AM42" s="26"/>
      <c r="AN42" s="26"/>
      <c r="AO42" s="26"/>
      <c r="AP42" s="26"/>
      <c r="AQ42" s="26"/>
    </row>
    <row r="43" spans="1:44" s="17" customFormat="1" ht="18" customHeight="1">
      <c r="A43" s="121" t="s">
        <v>29</v>
      </c>
      <c r="B43" s="122"/>
      <c r="C43" s="122"/>
      <c r="D43" s="123"/>
      <c r="E43" s="66">
        <f t="shared" ref="E43:AI43" si="12">COUNTIF(E7:E41,"OFF")</f>
        <v>9</v>
      </c>
      <c r="F43" s="67">
        <f t="shared" si="12"/>
        <v>2</v>
      </c>
      <c r="G43" s="67">
        <f t="shared" si="12"/>
        <v>0</v>
      </c>
      <c r="H43" s="67">
        <f t="shared" si="12"/>
        <v>0</v>
      </c>
      <c r="I43" s="67">
        <f t="shared" si="12"/>
        <v>9</v>
      </c>
      <c r="J43" s="67">
        <f t="shared" si="12"/>
        <v>9</v>
      </c>
      <c r="K43" s="67">
        <f t="shared" si="12"/>
        <v>10</v>
      </c>
      <c r="L43" s="67">
        <f t="shared" si="12"/>
        <v>0</v>
      </c>
      <c r="M43" s="67">
        <f t="shared" si="12"/>
        <v>7</v>
      </c>
      <c r="N43" s="68">
        <f t="shared" si="12"/>
        <v>0</v>
      </c>
      <c r="O43" s="68">
        <f t="shared" si="12"/>
        <v>0</v>
      </c>
      <c r="P43" s="68">
        <f t="shared" si="12"/>
        <v>9</v>
      </c>
      <c r="Q43" s="68">
        <f t="shared" si="12"/>
        <v>9</v>
      </c>
      <c r="R43" s="67">
        <f t="shared" si="12"/>
        <v>3</v>
      </c>
      <c r="S43" s="67">
        <f t="shared" si="12"/>
        <v>8</v>
      </c>
      <c r="T43" s="67">
        <f t="shared" si="12"/>
        <v>6</v>
      </c>
      <c r="U43" s="67">
        <f t="shared" si="12"/>
        <v>0</v>
      </c>
      <c r="V43" s="68">
        <f t="shared" si="12"/>
        <v>0</v>
      </c>
      <c r="W43" s="67">
        <f t="shared" si="12"/>
        <v>9</v>
      </c>
      <c r="X43" s="67">
        <f t="shared" si="12"/>
        <v>9</v>
      </c>
      <c r="Y43" s="67">
        <f t="shared" si="12"/>
        <v>10</v>
      </c>
      <c r="Z43" s="67">
        <f t="shared" si="12"/>
        <v>7</v>
      </c>
      <c r="AA43" s="68">
        <f t="shared" si="12"/>
        <v>0</v>
      </c>
      <c r="AB43" s="67">
        <f t="shared" si="12"/>
        <v>0</v>
      </c>
      <c r="AC43" s="67">
        <f t="shared" si="12"/>
        <v>0</v>
      </c>
      <c r="AD43" s="68">
        <f t="shared" si="12"/>
        <v>9</v>
      </c>
      <c r="AE43" s="68">
        <f t="shared" si="12"/>
        <v>9</v>
      </c>
      <c r="AF43" s="67">
        <f t="shared" si="12"/>
        <v>10</v>
      </c>
      <c r="AG43" s="67">
        <f t="shared" si="12"/>
        <v>7</v>
      </c>
      <c r="AH43" s="67">
        <f t="shared" si="12"/>
        <v>0</v>
      </c>
      <c r="AI43" s="68">
        <f t="shared" si="12"/>
        <v>0</v>
      </c>
      <c r="AJ43" s="99"/>
      <c r="AK43" s="99"/>
      <c r="AL43" s="99"/>
      <c r="AM43" s="99"/>
      <c r="AN43" s="99"/>
      <c r="AO43" s="99"/>
      <c r="AP43" s="102"/>
      <c r="AQ43" s="41">
        <f>SUM(E43:AI43)</f>
        <v>151</v>
      </c>
      <c r="AR43" s="17">
        <v>151</v>
      </c>
    </row>
    <row r="44" spans="1:44" s="17" customFormat="1" ht="18" customHeight="1">
      <c r="A44" s="118" t="s">
        <v>30</v>
      </c>
      <c r="B44" s="119"/>
      <c r="C44" s="119"/>
      <c r="D44" s="120"/>
      <c r="E44" s="70">
        <f t="shared" ref="E44:AI44" si="13">COUNTIF(E7:E41,"P")</f>
        <v>11</v>
      </c>
      <c r="F44" s="71">
        <f t="shared" si="13"/>
        <v>11</v>
      </c>
      <c r="G44" s="71">
        <f t="shared" si="13"/>
        <v>12</v>
      </c>
      <c r="H44" s="71">
        <f t="shared" si="13"/>
        <v>12</v>
      </c>
      <c r="I44" s="71">
        <f t="shared" si="13"/>
        <v>11</v>
      </c>
      <c r="J44" s="71">
        <f t="shared" si="13"/>
        <v>11</v>
      </c>
      <c r="K44" s="71">
        <f t="shared" si="13"/>
        <v>12</v>
      </c>
      <c r="L44" s="71">
        <f t="shared" si="13"/>
        <v>13</v>
      </c>
      <c r="M44" s="71">
        <f t="shared" si="13"/>
        <v>11</v>
      </c>
      <c r="N44" s="72">
        <f t="shared" si="13"/>
        <v>12</v>
      </c>
      <c r="O44" s="71">
        <f t="shared" si="13"/>
        <v>12</v>
      </c>
      <c r="P44" s="71">
        <f t="shared" si="13"/>
        <v>11</v>
      </c>
      <c r="Q44" s="72">
        <f t="shared" si="13"/>
        <v>12</v>
      </c>
      <c r="R44" s="71">
        <f t="shared" si="13"/>
        <v>0</v>
      </c>
      <c r="S44" s="71">
        <f t="shared" si="13"/>
        <v>11</v>
      </c>
      <c r="T44" s="71">
        <f t="shared" si="13"/>
        <v>11</v>
      </c>
      <c r="U44" s="71">
        <f t="shared" si="13"/>
        <v>12</v>
      </c>
      <c r="V44" s="72">
        <f t="shared" si="13"/>
        <v>12</v>
      </c>
      <c r="W44" s="71">
        <f t="shared" si="13"/>
        <v>11</v>
      </c>
      <c r="X44" s="71">
        <f t="shared" si="13"/>
        <v>11</v>
      </c>
      <c r="Y44" s="71">
        <f t="shared" si="13"/>
        <v>12</v>
      </c>
      <c r="Z44" s="71">
        <f t="shared" si="13"/>
        <v>11</v>
      </c>
      <c r="AA44" s="72">
        <f t="shared" si="13"/>
        <v>11</v>
      </c>
      <c r="AB44" s="71">
        <f t="shared" si="13"/>
        <v>12</v>
      </c>
      <c r="AC44" s="71">
        <f t="shared" si="13"/>
        <v>11</v>
      </c>
      <c r="AD44" s="72">
        <f t="shared" si="13"/>
        <v>11</v>
      </c>
      <c r="AE44" s="72">
        <f t="shared" si="13"/>
        <v>11</v>
      </c>
      <c r="AF44" s="71">
        <f t="shared" si="13"/>
        <v>12</v>
      </c>
      <c r="AG44" s="71">
        <f t="shared" si="13"/>
        <v>11</v>
      </c>
      <c r="AH44" s="71">
        <f t="shared" si="13"/>
        <v>0</v>
      </c>
      <c r="AI44" s="72">
        <f t="shared" si="13"/>
        <v>0</v>
      </c>
      <c r="AJ44" s="69"/>
      <c r="AK44" s="69"/>
      <c r="AL44" s="69"/>
      <c r="AM44" s="69"/>
      <c r="AN44" s="69"/>
      <c r="AO44" s="69"/>
      <c r="AP44" s="103"/>
      <c r="AQ44" s="105">
        <f t="shared" ref="AQ44:AQ49" si="14">SUM(E44:AI44)</f>
        <v>321</v>
      </c>
    </row>
    <row r="45" spans="1:44" s="17" customFormat="1" ht="18" customHeight="1">
      <c r="A45" s="118" t="s">
        <v>55</v>
      </c>
      <c r="B45" s="119"/>
      <c r="C45" s="119"/>
      <c r="D45" s="120"/>
      <c r="E45" s="70">
        <f>COUNTIF(E7:E40,"M9")</f>
        <v>0</v>
      </c>
      <c r="F45" s="50">
        <f t="shared" ref="F45:AI45" si="15">COUNTIF(F7:F40,"M9")</f>
        <v>3</v>
      </c>
      <c r="G45" s="50">
        <f t="shared" si="15"/>
        <v>4</v>
      </c>
      <c r="H45" s="50">
        <f t="shared" si="15"/>
        <v>3</v>
      </c>
      <c r="I45" s="50">
        <f t="shared" si="15"/>
        <v>0</v>
      </c>
      <c r="J45" s="50">
        <f t="shared" si="15"/>
        <v>0</v>
      </c>
      <c r="K45" s="50">
        <f t="shared" si="15"/>
        <v>0</v>
      </c>
      <c r="L45" s="50">
        <f t="shared" si="15"/>
        <v>3</v>
      </c>
      <c r="M45" s="50">
        <f t="shared" si="15"/>
        <v>1</v>
      </c>
      <c r="N45" s="50">
        <f t="shared" si="15"/>
        <v>4</v>
      </c>
      <c r="O45" s="50">
        <f t="shared" si="15"/>
        <v>4</v>
      </c>
      <c r="P45" s="50">
        <f t="shared" si="15"/>
        <v>0</v>
      </c>
      <c r="Q45" s="50">
        <f t="shared" si="15"/>
        <v>0</v>
      </c>
      <c r="R45" s="50">
        <f t="shared" si="15"/>
        <v>16</v>
      </c>
      <c r="S45" s="50">
        <f t="shared" si="15"/>
        <v>0</v>
      </c>
      <c r="T45" s="50">
        <f t="shared" si="15"/>
        <v>2</v>
      </c>
      <c r="U45" s="50">
        <f t="shared" si="15"/>
        <v>4</v>
      </c>
      <c r="V45" s="50">
        <f t="shared" si="15"/>
        <v>3</v>
      </c>
      <c r="W45" s="50">
        <f t="shared" si="15"/>
        <v>0</v>
      </c>
      <c r="X45" s="50">
        <f t="shared" si="15"/>
        <v>0</v>
      </c>
      <c r="Y45" s="50">
        <f t="shared" si="15"/>
        <v>0</v>
      </c>
      <c r="Z45" s="50">
        <f t="shared" si="15"/>
        <v>1</v>
      </c>
      <c r="AA45" s="50">
        <f t="shared" si="15"/>
        <v>5</v>
      </c>
      <c r="AB45" s="50">
        <f t="shared" si="15"/>
        <v>4</v>
      </c>
      <c r="AC45" s="50">
        <f t="shared" si="15"/>
        <v>5</v>
      </c>
      <c r="AD45" s="50">
        <f t="shared" si="15"/>
        <v>0</v>
      </c>
      <c r="AE45" s="50">
        <f t="shared" si="15"/>
        <v>0</v>
      </c>
      <c r="AF45" s="50">
        <f t="shared" si="15"/>
        <v>0</v>
      </c>
      <c r="AG45" s="50">
        <f t="shared" si="15"/>
        <v>1</v>
      </c>
      <c r="AH45" s="50">
        <f t="shared" si="15"/>
        <v>0</v>
      </c>
      <c r="AI45" s="73">
        <f t="shared" si="15"/>
        <v>0</v>
      </c>
      <c r="AJ45" s="69"/>
      <c r="AK45" s="69"/>
      <c r="AL45" s="69"/>
      <c r="AM45" s="69"/>
      <c r="AN45" s="69"/>
      <c r="AO45" s="69"/>
      <c r="AP45" s="103"/>
      <c r="AQ45" s="105">
        <f t="shared" si="14"/>
        <v>63</v>
      </c>
    </row>
    <row r="46" spans="1:44" s="17" customFormat="1" ht="18" customHeight="1">
      <c r="A46" s="118" t="s">
        <v>44</v>
      </c>
      <c r="B46" s="119"/>
      <c r="C46" s="119"/>
      <c r="D46" s="120"/>
      <c r="E46" s="70">
        <f t="shared" ref="E46:AI46" si="16">COUNTIF(E7:E41,"M12")</f>
        <v>0</v>
      </c>
      <c r="F46" s="71">
        <f t="shared" si="16"/>
        <v>3</v>
      </c>
      <c r="G46" s="71">
        <f t="shared" si="16"/>
        <v>3</v>
      </c>
      <c r="H46" s="71">
        <f t="shared" si="16"/>
        <v>4</v>
      </c>
      <c r="I46" s="71">
        <f t="shared" si="16"/>
        <v>0</v>
      </c>
      <c r="J46" s="71">
        <f t="shared" si="16"/>
        <v>0</v>
      </c>
      <c r="K46" s="71">
        <f t="shared" si="16"/>
        <v>0</v>
      </c>
      <c r="L46" s="71">
        <f t="shared" si="16"/>
        <v>2</v>
      </c>
      <c r="M46" s="71">
        <f t="shared" si="16"/>
        <v>2</v>
      </c>
      <c r="N46" s="71">
        <f t="shared" si="16"/>
        <v>3</v>
      </c>
      <c r="O46" s="71">
        <f t="shared" si="16"/>
        <v>3</v>
      </c>
      <c r="P46" s="71">
        <f t="shared" si="16"/>
        <v>0</v>
      </c>
      <c r="Q46" s="74">
        <f t="shared" si="16"/>
        <v>0</v>
      </c>
      <c r="R46" s="71">
        <f t="shared" si="16"/>
        <v>2</v>
      </c>
      <c r="S46" s="71">
        <f t="shared" si="16"/>
        <v>0</v>
      </c>
      <c r="T46" s="71">
        <f t="shared" si="16"/>
        <v>1</v>
      </c>
      <c r="U46" s="71">
        <f t="shared" si="16"/>
        <v>3</v>
      </c>
      <c r="V46" s="72">
        <f t="shared" si="16"/>
        <v>4</v>
      </c>
      <c r="W46" s="71">
        <f t="shared" si="16"/>
        <v>0</v>
      </c>
      <c r="X46" s="71">
        <f t="shared" si="16"/>
        <v>0</v>
      </c>
      <c r="Y46" s="71">
        <f t="shared" si="16"/>
        <v>0</v>
      </c>
      <c r="Z46" s="71">
        <f t="shared" si="16"/>
        <v>0</v>
      </c>
      <c r="AA46" s="72">
        <f t="shared" si="16"/>
        <v>3</v>
      </c>
      <c r="AB46" s="71">
        <f t="shared" si="16"/>
        <v>3</v>
      </c>
      <c r="AC46" s="71">
        <f t="shared" si="16"/>
        <v>3</v>
      </c>
      <c r="AD46" s="72">
        <f t="shared" si="16"/>
        <v>0</v>
      </c>
      <c r="AE46" s="72">
        <f t="shared" si="16"/>
        <v>0</v>
      </c>
      <c r="AF46" s="71">
        <f t="shared" si="16"/>
        <v>0</v>
      </c>
      <c r="AG46" s="71">
        <f t="shared" si="16"/>
        <v>0</v>
      </c>
      <c r="AH46" s="71">
        <f t="shared" si="16"/>
        <v>0</v>
      </c>
      <c r="AI46" s="72">
        <f t="shared" si="16"/>
        <v>0</v>
      </c>
      <c r="AJ46" s="69"/>
      <c r="AK46" s="69"/>
      <c r="AL46" s="69"/>
      <c r="AM46" s="69"/>
      <c r="AN46" s="69"/>
      <c r="AO46" s="69"/>
      <c r="AP46" s="103"/>
      <c r="AQ46" s="105">
        <f t="shared" si="14"/>
        <v>39</v>
      </c>
    </row>
    <row r="47" spans="1:44" s="17" customFormat="1" ht="18" customHeight="1">
      <c r="A47" s="118" t="s">
        <v>59</v>
      </c>
      <c r="B47" s="119"/>
      <c r="C47" s="119"/>
      <c r="D47" s="120"/>
      <c r="E47" s="70">
        <f t="shared" ref="E47:AI47" si="17">COUNTIF(E7:E41,"S2")</f>
        <v>0</v>
      </c>
      <c r="F47" s="71">
        <f t="shared" si="17"/>
        <v>0</v>
      </c>
      <c r="G47" s="71">
        <f t="shared" si="17"/>
        <v>0</v>
      </c>
      <c r="H47" s="71">
        <f t="shared" si="17"/>
        <v>0</v>
      </c>
      <c r="I47" s="71">
        <f t="shared" si="17"/>
        <v>0</v>
      </c>
      <c r="J47" s="71">
        <f t="shared" si="17"/>
        <v>0</v>
      </c>
      <c r="K47" s="71">
        <f t="shared" si="17"/>
        <v>0</v>
      </c>
      <c r="L47" s="71">
        <f t="shared" si="17"/>
        <v>0</v>
      </c>
      <c r="M47" s="71">
        <f t="shared" si="17"/>
        <v>0</v>
      </c>
      <c r="N47" s="72">
        <f t="shared" si="17"/>
        <v>0</v>
      </c>
      <c r="O47" s="71">
        <f t="shared" si="17"/>
        <v>0</v>
      </c>
      <c r="P47" s="71">
        <f t="shared" si="17"/>
        <v>0</v>
      </c>
      <c r="Q47" s="72">
        <f t="shared" si="17"/>
        <v>0</v>
      </c>
      <c r="R47" s="71">
        <f t="shared" si="17"/>
        <v>0</v>
      </c>
      <c r="S47" s="71">
        <f t="shared" si="17"/>
        <v>0</v>
      </c>
      <c r="T47" s="71">
        <f t="shared" si="17"/>
        <v>0</v>
      </c>
      <c r="U47" s="71">
        <f t="shared" si="17"/>
        <v>0</v>
      </c>
      <c r="V47" s="72">
        <f t="shared" si="17"/>
        <v>0</v>
      </c>
      <c r="W47" s="71">
        <f t="shared" si="17"/>
        <v>0</v>
      </c>
      <c r="X47" s="71">
        <f t="shared" si="17"/>
        <v>0</v>
      </c>
      <c r="Y47" s="71">
        <f t="shared" si="17"/>
        <v>0</v>
      </c>
      <c r="Z47" s="71">
        <f t="shared" si="17"/>
        <v>0</v>
      </c>
      <c r="AA47" s="72">
        <f t="shared" si="17"/>
        <v>0</v>
      </c>
      <c r="AB47" s="71">
        <f t="shared" si="17"/>
        <v>0</v>
      </c>
      <c r="AC47" s="71">
        <f t="shared" si="17"/>
        <v>0</v>
      </c>
      <c r="AD47" s="72">
        <f t="shared" si="17"/>
        <v>0</v>
      </c>
      <c r="AE47" s="72">
        <f t="shared" si="17"/>
        <v>0</v>
      </c>
      <c r="AF47" s="71">
        <f t="shared" si="17"/>
        <v>0</v>
      </c>
      <c r="AG47" s="71">
        <f t="shared" si="17"/>
        <v>0</v>
      </c>
      <c r="AH47" s="71">
        <f t="shared" si="17"/>
        <v>0</v>
      </c>
      <c r="AI47" s="72">
        <f t="shared" si="17"/>
        <v>0</v>
      </c>
      <c r="AJ47" s="69"/>
      <c r="AK47" s="69"/>
      <c r="AL47" s="69"/>
      <c r="AM47" s="69"/>
      <c r="AN47" s="69"/>
      <c r="AO47" s="69"/>
      <c r="AP47" s="103"/>
      <c r="AQ47" s="106">
        <f t="shared" si="14"/>
        <v>0</v>
      </c>
    </row>
    <row r="48" spans="1:44" s="17" customFormat="1" ht="18" customHeight="1">
      <c r="A48" s="118" t="s">
        <v>60</v>
      </c>
      <c r="B48" s="119"/>
      <c r="C48" s="119"/>
      <c r="D48" s="120"/>
      <c r="E48" s="75">
        <f t="shared" ref="E48:AI48" si="18">COUNTIF(E7:E41,"S3")</f>
        <v>15</v>
      </c>
      <c r="F48" s="76">
        <f t="shared" si="18"/>
        <v>16</v>
      </c>
      <c r="G48" s="76">
        <f t="shared" si="18"/>
        <v>16</v>
      </c>
      <c r="H48" s="76">
        <f t="shared" si="18"/>
        <v>16</v>
      </c>
      <c r="I48" s="76">
        <f t="shared" si="18"/>
        <v>13</v>
      </c>
      <c r="J48" s="76">
        <f t="shared" si="18"/>
        <v>13</v>
      </c>
      <c r="K48" s="76">
        <f t="shared" si="18"/>
        <v>13</v>
      </c>
      <c r="L48" s="76">
        <f t="shared" si="18"/>
        <v>17</v>
      </c>
      <c r="M48" s="76">
        <f t="shared" si="18"/>
        <v>14</v>
      </c>
      <c r="N48" s="77">
        <f t="shared" si="18"/>
        <v>16</v>
      </c>
      <c r="O48" s="77">
        <f t="shared" si="18"/>
        <v>16</v>
      </c>
      <c r="P48" s="77">
        <f t="shared" si="18"/>
        <v>13</v>
      </c>
      <c r="Q48" s="77">
        <f t="shared" si="18"/>
        <v>12</v>
      </c>
      <c r="R48" s="76">
        <f t="shared" si="18"/>
        <v>14</v>
      </c>
      <c r="S48" s="76">
        <f t="shared" si="18"/>
        <v>16</v>
      </c>
      <c r="T48" s="76">
        <f t="shared" si="18"/>
        <v>15</v>
      </c>
      <c r="U48" s="76">
        <f t="shared" si="18"/>
        <v>16</v>
      </c>
      <c r="V48" s="77">
        <f t="shared" si="18"/>
        <v>16</v>
      </c>
      <c r="W48" s="76">
        <f t="shared" si="18"/>
        <v>13</v>
      </c>
      <c r="X48" s="76">
        <f t="shared" si="18"/>
        <v>13</v>
      </c>
      <c r="Y48" s="76">
        <f t="shared" si="18"/>
        <v>13</v>
      </c>
      <c r="Z48" s="76">
        <f t="shared" si="18"/>
        <v>16</v>
      </c>
      <c r="AA48" s="77">
        <f t="shared" si="18"/>
        <v>16</v>
      </c>
      <c r="AB48" s="76">
        <f t="shared" si="18"/>
        <v>16</v>
      </c>
      <c r="AC48" s="76">
        <f t="shared" si="18"/>
        <v>16</v>
      </c>
      <c r="AD48" s="77">
        <f t="shared" si="18"/>
        <v>13</v>
      </c>
      <c r="AE48" s="77">
        <f t="shared" si="18"/>
        <v>13</v>
      </c>
      <c r="AF48" s="76">
        <f t="shared" si="18"/>
        <v>13</v>
      </c>
      <c r="AG48" s="76">
        <f t="shared" si="18"/>
        <v>16</v>
      </c>
      <c r="AH48" s="76">
        <f t="shared" si="18"/>
        <v>0</v>
      </c>
      <c r="AI48" s="77">
        <f t="shared" si="18"/>
        <v>0</v>
      </c>
      <c r="AJ48" s="69"/>
      <c r="AK48" s="69"/>
      <c r="AL48" s="69"/>
      <c r="AM48" s="69"/>
      <c r="AN48" s="69"/>
      <c r="AO48" s="69"/>
      <c r="AP48" s="103"/>
      <c r="AQ48" s="106">
        <f t="shared" si="14"/>
        <v>425</v>
      </c>
    </row>
    <row r="49" spans="1:44" s="17" customFormat="1" ht="18" customHeight="1">
      <c r="A49" s="118" t="s">
        <v>54</v>
      </c>
      <c r="B49" s="119"/>
      <c r="C49" s="119"/>
      <c r="D49" s="120"/>
      <c r="E49" s="75">
        <f t="shared" ref="E49:AI49" si="19">COUNTIF(E7:E41,"MM")</f>
        <v>0</v>
      </c>
      <c r="F49" s="76">
        <f t="shared" si="19"/>
        <v>0</v>
      </c>
      <c r="G49" s="76">
        <f t="shared" si="19"/>
        <v>0</v>
      </c>
      <c r="H49" s="76">
        <f t="shared" si="19"/>
        <v>0</v>
      </c>
      <c r="I49" s="76">
        <f t="shared" si="19"/>
        <v>2</v>
      </c>
      <c r="J49" s="76">
        <f t="shared" si="19"/>
        <v>2</v>
      </c>
      <c r="K49" s="76">
        <f t="shared" si="19"/>
        <v>0</v>
      </c>
      <c r="L49" s="76">
        <f t="shared" si="19"/>
        <v>0</v>
      </c>
      <c r="M49" s="76">
        <f t="shared" si="19"/>
        <v>0</v>
      </c>
      <c r="N49" s="77">
        <f t="shared" si="19"/>
        <v>0</v>
      </c>
      <c r="O49" s="77">
        <f t="shared" si="19"/>
        <v>0</v>
      </c>
      <c r="P49" s="77">
        <f t="shared" si="19"/>
        <v>2</v>
      </c>
      <c r="Q49" s="77">
        <f t="shared" si="19"/>
        <v>2</v>
      </c>
      <c r="R49" s="76">
        <f t="shared" si="19"/>
        <v>0</v>
      </c>
      <c r="S49" s="76">
        <f t="shared" si="19"/>
        <v>0</v>
      </c>
      <c r="T49" s="76">
        <f t="shared" si="19"/>
        <v>0</v>
      </c>
      <c r="U49" s="76">
        <f t="shared" si="19"/>
        <v>0</v>
      </c>
      <c r="V49" s="77">
        <f t="shared" si="19"/>
        <v>0</v>
      </c>
      <c r="W49" s="76">
        <f t="shared" si="19"/>
        <v>2</v>
      </c>
      <c r="X49" s="76">
        <f t="shared" si="19"/>
        <v>2</v>
      </c>
      <c r="Y49" s="76">
        <f t="shared" si="19"/>
        <v>0</v>
      </c>
      <c r="Z49" s="76">
        <f t="shared" si="19"/>
        <v>0</v>
      </c>
      <c r="AA49" s="77">
        <f t="shared" si="19"/>
        <v>0</v>
      </c>
      <c r="AB49" s="76">
        <f t="shared" si="19"/>
        <v>0</v>
      </c>
      <c r="AC49" s="76">
        <f t="shared" si="19"/>
        <v>0</v>
      </c>
      <c r="AD49" s="77">
        <f t="shared" si="19"/>
        <v>2</v>
      </c>
      <c r="AE49" s="77">
        <f t="shared" si="19"/>
        <v>2</v>
      </c>
      <c r="AF49" s="76">
        <f t="shared" si="19"/>
        <v>0</v>
      </c>
      <c r="AG49" s="76">
        <f t="shared" si="19"/>
        <v>0</v>
      </c>
      <c r="AH49" s="76">
        <f t="shared" si="19"/>
        <v>0</v>
      </c>
      <c r="AI49" s="77">
        <f t="shared" si="19"/>
        <v>0</v>
      </c>
      <c r="AJ49" s="69"/>
      <c r="AK49" s="69"/>
      <c r="AL49" s="69"/>
      <c r="AM49" s="69"/>
      <c r="AN49" s="69"/>
      <c r="AO49" s="69"/>
      <c r="AP49" s="103"/>
      <c r="AQ49" s="106">
        <f t="shared" si="14"/>
        <v>16</v>
      </c>
    </row>
    <row r="50" spans="1:44" ht="18" customHeight="1">
      <c r="A50" s="118" t="s">
        <v>31</v>
      </c>
      <c r="B50" s="119"/>
      <c r="C50" s="119"/>
      <c r="D50" s="120"/>
      <c r="E50" s="78">
        <f>SUM(E44:E49)</f>
        <v>26</v>
      </c>
      <c r="F50" s="79">
        <f t="shared" ref="F50:AI50" si="20">SUM(F44:F49)</f>
        <v>33</v>
      </c>
      <c r="G50" s="79">
        <f t="shared" si="20"/>
        <v>35</v>
      </c>
      <c r="H50" s="79">
        <f t="shared" si="20"/>
        <v>35</v>
      </c>
      <c r="I50" s="79">
        <f>SUM(I44:I49)</f>
        <v>26</v>
      </c>
      <c r="J50" s="79">
        <f>SUM(J44:J49)</f>
        <v>26</v>
      </c>
      <c r="K50" s="79">
        <f t="shared" si="20"/>
        <v>25</v>
      </c>
      <c r="L50" s="79">
        <f t="shared" si="20"/>
        <v>35</v>
      </c>
      <c r="M50" s="79">
        <f t="shared" si="20"/>
        <v>28</v>
      </c>
      <c r="N50" s="79">
        <f t="shared" si="20"/>
        <v>35</v>
      </c>
      <c r="O50" s="71">
        <f t="shared" si="20"/>
        <v>35</v>
      </c>
      <c r="P50" s="71">
        <f t="shared" si="20"/>
        <v>26</v>
      </c>
      <c r="Q50" s="72">
        <f t="shared" si="20"/>
        <v>26</v>
      </c>
      <c r="R50" s="79">
        <f t="shared" si="20"/>
        <v>32</v>
      </c>
      <c r="S50" s="79">
        <f t="shared" si="20"/>
        <v>27</v>
      </c>
      <c r="T50" s="79">
        <f t="shared" si="20"/>
        <v>29</v>
      </c>
      <c r="U50" s="79">
        <f t="shared" si="20"/>
        <v>35</v>
      </c>
      <c r="V50" s="80">
        <f t="shared" si="20"/>
        <v>35</v>
      </c>
      <c r="W50" s="79">
        <f t="shared" si="20"/>
        <v>26</v>
      </c>
      <c r="X50" s="79">
        <f t="shared" si="20"/>
        <v>26</v>
      </c>
      <c r="Y50" s="79">
        <f t="shared" si="20"/>
        <v>25</v>
      </c>
      <c r="Z50" s="79">
        <f t="shared" si="20"/>
        <v>28</v>
      </c>
      <c r="AA50" s="80">
        <f t="shared" si="20"/>
        <v>35</v>
      </c>
      <c r="AB50" s="79">
        <f t="shared" si="20"/>
        <v>35</v>
      </c>
      <c r="AC50" s="79">
        <f t="shared" si="20"/>
        <v>35</v>
      </c>
      <c r="AD50" s="80">
        <f t="shared" si="20"/>
        <v>26</v>
      </c>
      <c r="AE50" s="80">
        <f t="shared" si="20"/>
        <v>26</v>
      </c>
      <c r="AF50" s="79">
        <f t="shared" si="20"/>
        <v>25</v>
      </c>
      <c r="AG50" s="79">
        <f t="shared" si="20"/>
        <v>28</v>
      </c>
      <c r="AH50" s="79">
        <f t="shared" si="20"/>
        <v>0</v>
      </c>
      <c r="AI50" s="80">
        <f t="shared" si="20"/>
        <v>0</v>
      </c>
      <c r="AJ50" s="69"/>
      <c r="AK50" s="69"/>
      <c r="AL50" s="69"/>
      <c r="AM50" s="69"/>
      <c r="AN50" s="69"/>
      <c r="AO50" s="69"/>
      <c r="AP50" s="103"/>
      <c r="AQ50" s="106">
        <f>SUM(E50:AI50)</f>
        <v>864</v>
      </c>
      <c r="AR50" s="2">
        <v>868</v>
      </c>
    </row>
    <row r="51" spans="1:44" s="10" customFormat="1" ht="18" customHeight="1" thickBot="1">
      <c r="A51" s="140" t="s">
        <v>32</v>
      </c>
      <c r="B51" s="141"/>
      <c r="C51" s="141"/>
      <c r="D51" s="142"/>
      <c r="E51" s="100">
        <f t="shared" ref="E51:AI51" si="21">SUM(E43:E49)</f>
        <v>35</v>
      </c>
      <c r="F51" s="81">
        <f t="shared" si="21"/>
        <v>35</v>
      </c>
      <c r="G51" s="81">
        <f t="shared" si="21"/>
        <v>35</v>
      </c>
      <c r="H51" s="81">
        <f t="shared" si="21"/>
        <v>35</v>
      </c>
      <c r="I51" s="81">
        <f>SUM(I43:I49)</f>
        <v>35</v>
      </c>
      <c r="J51" s="81">
        <f t="shared" si="21"/>
        <v>35</v>
      </c>
      <c r="K51" s="81">
        <f t="shared" si="21"/>
        <v>35</v>
      </c>
      <c r="L51" s="81">
        <f t="shared" si="21"/>
        <v>35</v>
      </c>
      <c r="M51" s="81">
        <f t="shared" si="21"/>
        <v>35</v>
      </c>
      <c r="N51" s="81">
        <f t="shared" si="21"/>
        <v>35</v>
      </c>
      <c r="O51" s="81">
        <f t="shared" si="21"/>
        <v>35</v>
      </c>
      <c r="P51" s="81">
        <f t="shared" si="21"/>
        <v>35</v>
      </c>
      <c r="Q51" s="81">
        <f t="shared" si="21"/>
        <v>35</v>
      </c>
      <c r="R51" s="81">
        <f t="shared" si="21"/>
        <v>35</v>
      </c>
      <c r="S51" s="81">
        <f t="shared" si="21"/>
        <v>35</v>
      </c>
      <c r="T51" s="81">
        <f t="shared" si="21"/>
        <v>35</v>
      </c>
      <c r="U51" s="81">
        <f t="shared" si="21"/>
        <v>35</v>
      </c>
      <c r="V51" s="81">
        <f t="shared" si="21"/>
        <v>35</v>
      </c>
      <c r="W51" s="81">
        <f t="shared" si="21"/>
        <v>35</v>
      </c>
      <c r="X51" s="81">
        <f t="shared" si="21"/>
        <v>35</v>
      </c>
      <c r="Y51" s="81">
        <f t="shared" si="21"/>
        <v>35</v>
      </c>
      <c r="Z51" s="81">
        <f t="shared" si="21"/>
        <v>35</v>
      </c>
      <c r="AA51" s="81">
        <f t="shared" si="21"/>
        <v>35</v>
      </c>
      <c r="AB51" s="81">
        <f t="shared" si="21"/>
        <v>35</v>
      </c>
      <c r="AC51" s="81">
        <f t="shared" si="21"/>
        <v>35</v>
      </c>
      <c r="AD51" s="81">
        <f>SUM(AD43:AD49)</f>
        <v>35</v>
      </c>
      <c r="AE51" s="81">
        <f t="shared" si="21"/>
        <v>35</v>
      </c>
      <c r="AF51" s="81">
        <f t="shared" si="21"/>
        <v>35</v>
      </c>
      <c r="AG51" s="81">
        <f t="shared" si="21"/>
        <v>35</v>
      </c>
      <c r="AH51" s="81">
        <f t="shared" si="21"/>
        <v>0</v>
      </c>
      <c r="AI51" s="82">
        <f t="shared" si="21"/>
        <v>0</v>
      </c>
      <c r="AJ51" s="101"/>
      <c r="AK51" s="101"/>
      <c r="AL51" s="101"/>
      <c r="AM51" s="101"/>
      <c r="AN51" s="101"/>
      <c r="AO51" s="101"/>
      <c r="AP51" s="104"/>
      <c r="AQ51" s="107">
        <f>SUM(E51:AI51)</f>
        <v>1015</v>
      </c>
      <c r="AR51" s="10">
        <f>SUM(AR43:AR50)</f>
        <v>1019</v>
      </c>
    </row>
    <row r="52" spans="1:44" s="8" customFormat="1" ht="18" customHeight="1" thickBot="1">
      <c r="A52" s="83"/>
      <c r="B52" s="84" t="s">
        <v>38</v>
      </c>
      <c r="C52" s="83"/>
      <c r="D52" s="83"/>
      <c r="E52" s="95" t="s">
        <v>5</v>
      </c>
      <c r="F52" s="84" t="s">
        <v>46</v>
      </c>
      <c r="G52" s="84"/>
      <c r="H52" s="84"/>
      <c r="I52" s="95" t="s">
        <v>6</v>
      </c>
      <c r="J52" s="143" t="s">
        <v>53</v>
      </c>
      <c r="K52" s="144"/>
      <c r="L52" s="144"/>
      <c r="M52" s="84"/>
      <c r="N52" s="96" t="s">
        <v>43</v>
      </c>
      <c r="O52" s="84" t="s">
        <v>47</v>
      </c>
      <c r="P52" s="84"/>
      <c r="Q52" s="84"/>
      <c r="R52" s="95" t="s">
        <v>7</v>
      </c>
      <c r="S52" s="84" t="s">
        <v>48</v>
      </c>
      <c r="T52" s="83"/>
      <c r="U52" s="84"/>
      <c r="V52" s="97" t="s">
        <v>56</v>
      </c>
      <c r="W52" s="84" t="s">
        <v>57</v>
      </c>
      <c r="X52" s="84"/>
      <c r="Y52" s="84"/>
      <c r="Z52" s="98" t="s">
        <v>8</v>
      </c>
      <c r="AA52" s="148" t="s">
        <v>52</v>
      </c>
      <c r="AB52" s="149"/>
      <c r="AC52" s="84"/>
      <c r="AD52" s="84"/>
      <c r="AE52" s="84"/>
      <c r="AF52" s="84"/>
      <c r="AG52" s="84"/>
      <c r="AH52" s="84"/>
      <c r="AI52" s="84"/>
      <c r="AJ52" s="84"/>
      <c r="AK52" s="83"/>
      <c r="AL52" s="83"/>
      <c r="AM52" s="83"/>
      <c r="AN52" s="83"/>
      <c r="AO52" s="83"/>
      <c r="AP52" s="83"/>
      <c r="AQ52" s="83"/>
    </row>
    <row r="53" spans="1:44" s="8" customFormat="1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4" s="8" customFormat="1" ht="23.25" customHeight="1">
      <c r="A54" s="115" t="s">
        <v>33</v>
      </c>
      <c r="B54" s="115"/>
      <c r="C54" s="115"/>
      <c r="D54" s="115" t="s">
        <v>34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 t="s">
        <v>35</v>
      </c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</row>
    <row r="55" spans="1:44" s="8" customFormat="1" ht="30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44" s="8" customFormat="1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44" s="8" customFormat="1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4" s="8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44" s="8" customForma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21"/>
      <c r="AK59" s="21"/>
      <c r="AL59" s="21"/>
      <c r="AM59" s="21"/>
      <c r="AN59" s="21"/>
      <c r="AO59" s="21"/>
      <c r="AP59" s="21"/>
      <c r="AQ59" s="21"/>
    </row>
    <row r="60" spans="1:44" ht="15.75">
      <c r="A60" s="116" t="s">
        <v>69</v>
      </c>
      <c r="B60" s="116"/>
      <c r="C60" s="116"/>
      <c r="D60" s="116" t="s">
        <v>36</v>
      </c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 t="s">
        <v>45</v>
      </c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</row>
    <row r="61" spans="1:44" ht="15.75">
      <c r="A61" s="114" t="s">
        <v>17</v>
      </c>
      <c r="B61" s="114"/>
      <c r="C61" s="114"/>
      <c r="D61" s="114" t="s">
        <v>37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 t="s">
        <v>37</v>
      </c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</row>
  </sheetData>
  <mergeCells count="35">
    <mergeCell ref="AN4:AN6"/>
    <mergeCell ref="AO4:AO6"/>
    <mergeCell ref="AP4:AP6"/>
    <mergeCell ref="AQ4:AQ6"/>
    <mergeCell ref="AA52:AB52"/>
    <mergeCell ref="A48:D48"/>
    <mergeCell ref="A49:D49"/>
    <mergeCell ref="A50:D50"/>
    <mergeCell ref="A51:D51"/>
    <mergeCell ref="J52:L52"/>
    <mergeCell ref="A1:AQ1"/>
    <mergeCell ref="A2:AQ2"/>
    <mergeCell ref="A47:D47"/>
    <mergeCell ref="A43:D43"/>
    <mergeCell ref="A44:D44"/>
    <mergeCell ref="A45:D45"/>
    <mergeCell ref="A46:D46"/>
    <mergeCell ref="E4:AI4"/>
    <mergeCell ref="A4:A6"/>
    <mergeCell ref="B4:B6"/>
    <mergeCell ref="C4:C6"/>
    <mergeCell ref="D4:D6"/>
    <mergeCell ref="AJ4:AJ6"/>
    <mergeCell ref="AK4:AK6"/>
    <mergeCell ref="AL4:AL6"/>
    <mergeCell ref="AM4:AM6"/>
    <mergeCell ref="A61:C61"/>
    <mergeCell ref="D61:Z61"/>
    <mergeCell ref="AA61:AQ61"/>
    <mergeCell ref="A54:C54"/>
    <mergeCell ref="D54:Z54"/>
    <mergeCell ref="AA54:AQ54"/>
    <mergeCell ref="A60:C60"/>
    <mergeCell ref="D60:Z60"/>
    <mergeCell ref="AA60:AQ60"/>
  </mergeCells>
  <pageMargins left="0.28000000000000003" right="0.11811023622047245" top="0.25" bottom="0.15748031496062992" header="0.28000000000000003" footer="0.31496062992125984"/>
  <pageSetup scale="54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92"/>
  <sheetViews>
    <sheetView workbookViewId="0">
      <selection activeCell="C6" sqref="C6:AE19"/>
    </sheetView>
  </sheetViews>
  <sheetFormatPr defaultRowHeight="15"/>
  <cols>
    <col min="1" max="1" width="22.5703125" bestFit="1" customWidth="1"/>
    <col min="2" max="2" width="35.7109375" style="2" customWidth="1"/>
    <col min="3" max="30" width="3.7109375" customWidth="1"/>
    <col min="31" max="31" width="3.42578125" bestFit="1" customWidth="1"/>
  </cols>
  <sheetData>
    <row r="1" spans="1:31" ht="19.5">
      <c r="C1" s="13">
        <v>1</v>
      </c>
      <c r="D1" s="14">
        <v>2</v>
      </c>
      <c r="E1" s="14">
        <v>3</v>
      </c>
      <c r="F1" s="14">
        <v>4</v>
      </c>
      <c r="G1" s="14">
        <v>5</v>
      </c>
      <c r="H1" s="14">
        <v>6</v>
      </c>
      <c r="I1" s="14">
        <v>7</v>
      </c>
      <c r="J1" s="27">
        <v>8</v>
      </c>
      <c r="K1" s="14">
        <v>9</v>
      </c>
      <c r="L1" s="27">
        <v>10</v>
      </c>
      <c r="M1" s="14">
        <v>11</v>
      </c>
      <c r="N1" s="14">
        <v>12</v>
      </c>
      <c r="O1" s="14">
        <v>13</v>
      </c>
      <c r="P1" s="27">
        <v>14</v>
      </c>
      <c r="Q1" s="14">
        <v>15</v>
      </c>
      <c r="R1" s="14">
        <v>16</v>
      </c>
      <c r="S1" s="14">
        <v>17</v>
      </c>
      <c r="T1" s="14">
        <v>18</v>
      </c>
      <c r="U1" s="14">
        <v>19</v>
      </c>
      <c r="V1" s="14">
        <v>20</v>
      </c>
      <c r="W1" s="14">
        <v>21</v>
      </c>
      <c r="X1" s="14">
        <v>22</v>
      </c>
      <c r="Y1" s="14">
        <v>23</v>
      </c>
      <c r="Z1" s="14">
        <v>24</v>
      </c>
      <c r="AA1" s="14">
        <v>25</v>
      </c>
      <c r="AB1" s="14">
        <v>26</v>
      </c>
      <c r="AC1" s="14">
        <v>27</v>
      </c>
      <c r="AD1" s="14">
        <v>28</v>
      </c>
      <c r="AE1" s="14">
        <v>29</v>
      </c>
    </row>
    <row r="2" spans="1:31" s="2" customFormat="1" ht="20.25" thickBot="1">
      <c r="C2" s="15" t="s">
        <v>13</v>
      </c>
      <c r="D2" s="15" t="s">
        <v>14</v>
      </c>
      <c r="E2" s="91" t="s">
        <v>15</v>
      </c>
      <c r="F2" s="91" t="s">
        <v>16</v>
      </c>
      <c r="G2" s="91" t="s">
        <v>10</v>
      </c>
      <c r="H2" s="91" t="s">
        <v>11</v>
      </c>
      <c r="I2" s="91" t="s">
        <v>12</v>
      </c>
      <c r="J2" s="28" t="s">
        <v>13</v>
      </c>
      <c r="K2" s="15" t="s">
        <v>14</v>
      </c>
      <c r="L2" s="28" t="s">
        <v>15</v>
      </c>
      <c r="M2" s="15" t="s">
        <v>16</v>
      </c>
      <c r="N2" s="15" t="s">
        <v>10</v>
      </c>
      <c r="O2" s="15" t="s">
        <v>11</v>
      </c>
      <c r="P2" s="28" t="s">
        <v>12</v>
      </c>
      <c r="Q2" s="15" t="s">
        <v>13</v>
      </c>
      <c r="R2" s="15" t="s">
        <v>14</v>
      </c>
      <c r="S2" s="15" t="s">
        <v>15</v>
      </c>
      <c r="T2" s="15" t="s">
        <v>16</v>
      </c>
      <c r="U2" s="15" t="s">
        <v>10</v>
      </c>
      <c r="V2" s="15" t="s">
        <v>11</v>
      </c>
      <c r="W2" s="15" t="s">
        <v>12</v>
      </c>
      <c r="X2" s="15" t="s">
        <v>13</v>
      </c>
      <c r="Y2" s="15" t="s">
        <v>14</v>
      </c>
      <c r="Z2" s="15" t="s">
        <v>15</v>
      </c>
      <c r="AA2" s="15" t="s">
        <v>16</v>
      </c>
      <c r="AB2" s="15" t="s">
        <v>10</v>
      </c>
      <c r="AC2" s="15" t="s">
        <v>11</v>
      </c>
      <c r="AD2" s="15" t="s">
        <v>12</v>
      </c>
      <c r="AE2" s="15" t="s">
        <v>13</v>
      </c>
    </row>
    <row r="3" spans="1:31" s="2" customFormat="1" ht="19.5">
      <c r="C3" s="91"/>
      <c r="D3" s="110"/>
      <c r="E3" s="91"/>
      <c r="F3" s="91"/>
      <c r="G3" s="91"/>
      <c r="H3" s="91"/>
      <c r="I3" s="91"/>
      <c r="J3" s="111"/>
      <c r="K3" s="91"/>
      <c r="L3" s="112"/>
      <c r="M3" s="91"/>
      <c r="N3" s="91"/>
      <c r="O3" s="91"/>
      <c r="P3" s="112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1" s="2" customFormat="1" ht="19.5">
      <c r="C4" s="91"/>
      <c r="D4" s="110"/>
      <c r="E4" s="91"/>
      <c r="F4" s="91"/>
      <c r="G4" s="91"/>
      <c r="H4" s="91"/>
      <c r="I4" s="91"/>
      <c r="J4" s="111"/>
      <c r="K4" s="91"/>
      <c r="L4" s="112"/>
      <c r="M4" s="91"/>
      <c r="N4" s="91"/>
      <c r="O4" s="91"/>
      <c r="P4" s="112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</row>
    <row r="5" spans="1:31" s="2" customFormat="1" ht="19.5">
      <c r="C5" s="91"/>
      <c r="D5" s="110"/>
      <c r="E5" s="91"/>
      <c r="F5" s="91"/>
      <c r="G5" s="91"/>
      <c r="H5" s="91"/>
      <c r="I5" s="91"/>
      <c r="J5" s="111"/>
      <c r="K5" s="91"/>
      <c r="L5" s="112"/>
      <c r="M5" s="91"/>
      <c r="N5" s="91"/>
      <c r="O5" s="91"/>
      <c r="P5" s="112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</row>
    <row r="6" spans="1:31">
      <c r="A6" s="45" t="s">
        <v>76</v>
      </c>
      <c r="B6" s="48" t="s">
        <v>73</v>
      </c>
      <c r="C6" s="34" t="s">
        <v>5</v>
      </c>
      <c r="D6" s="88" t="s">
        <v>5</v>
      </c>
      <c r="E6" s="34" t="s">
        <v>5</v>
      </c>
      <c r="F6" s="34" t="s">
        <v>5</v>
      </c>
      <c r="G6" s="35" t="s">
        <v>8</v>
      </c>
      <c r="H6" s="34" t="s">
        <v>5</v>
      </c>
      <c r="I6" s="34" t="s">
        <v>5</v>
      </c>
      <c r="J6" s="90" t="s">
        <v>5</v>
      </c>
      <c r="K6" s="34" t="s">
        <v>5</v>
      </c>
      <c r="L6" s="34" t="s">
        <v>5</v>
      </c>
      <c r="M6" s="34" t="s">
        <v>5</v>
      </c>
      <c r="N6" s="35" t="s">
        <v>8</v>
      </c>
      <c r="O6" s="34" t="s">
        <v>5</v>
      </c>
      <c r="P6" s="34" t="s">
        <v>71</v>
      </c>
      <c r="Q6" s="34" t="s">
        <v>5</v>
      </c>
      <c r="R6" s="34" t="s">
        <v>5</v>
      </c>
      <c r="S6" s="34" t="s">
        <v>5</v>
      </c>
      <c r="T6" s="34" t="s">
        <v>5</v>
      </c>
      <c r="U6" s="35" t="s">
        <v>8</v>
      </c>
      <c r="V6" s="34" t="s">
        <v>5</v>
      </c>
      <c r="W6" s="34" t="s">
        <v>5</v>
      </c>
      <c r="X6" s="34" t="s">
        <v>5</v>
      </c>
      <c r="Y6" s="34" t="s">
        <v>5</v>
      </c>
      <c r="Z6" s="34" t="s">
        <v>5</v>
      </c>
      <c r="AA6" s="34" t="s">
        <v>5</v>
      </c>
      <c r="AB6" s="35" t="s">
        <v>8</v>
      </c>
      <c r="AC6" s="34" t="s">
        <v>5</v>
      </c>
      <c r="AD6" s="34" t="s">
        <v>5</v>
      </c>
      <c r="AE6" s="34" t="s">
        <v>5</v>
      </c>
    </row>
    <row r="7" spans="1:31">
      <c r="A7" s="49" t="s">
        <v>77</v>
      </c>
      <c r="B7" s="48" t="s">
        <v>50</v>
      </c>
      <c r="C7" s="35" t="s">
        <v>8</v>
      </c>
      <c r="D7" s="34" t="s">
        <v>5</v>
      </c>
      <c r="E7" s="34" t="s">
        <v>5</v>
      </c>
      <c r="F7" s="34" t="s">
        <v>5</v>
      </c>
      <c r="G7" s="34" t="s">
        <v>5</v>
      </c>
      <c r="H7" s="34" t="s">
        <v>5</v>
      </c>
      <c r="I7" s="34" t="s">
        <v>5</v>
      </c>
      <c r="J7" s="34" t="s">
        <v>5</v>
      </c>
      <c r="K7" s="35" t="s">
        <v>8</v>
      </c>
      <c r="L7" s="34" t="s">
        <v>5</v>
      </c>
      <c r="M7" s="34" t="s">
        <v>5</v>
      </c>
      <c r="N7" s="34" t="s">
        <v>5</v>
      </c>
      <c r="O7" s="34" t="s">
        <v>5</v>
      </c>
      <c r="P7" s="34" t="s">
        <v>71</v>
      </c>
      <c r="Q7" s="35" t="s">
        <v>8</v>
      </c>
      <c r="R7" s="34" t="s">
        <v>5</v>
      </c>
      <c r="S7" s="34" t="s">
        <v>5</v>
      </c>
      <c r="T7" s="34" t="s">
        <v>5</v>
      </c>
      <c r="U7" s="34" t="s">
        <v>5</v>
      </c>
      <c r="V7" s="34" t="s">
        <v>5</v>
      </c>
      <c r="W7" s="34" t="s">
        <v>5</v>
      </c>
      <c r="X7" s="35" t="s">
        <v>8</v>
      </c>
      <c r="Y7" s="34" t="s">
        <v>71</v>
      </c>
      <c r="Z7" s="34" t="s">
        <v>5</v>
      </c>
      <c r="AA7" s="34" t="s">
        <v>5</v>
      </c>
      <c r="AB7" s="34" t="s">
        <v>5</v>
      </c>
      <c r="AC7" s="34" t="s">
        <v>5</v>
      </c>
      <c r="AD7" s="34" t="s">
        <v>5</v>
      </c>
      <c r="AE7" s="35" t="s">
        <v>8</v>
      </c>
    </row>
    <row r="8" spans="1:31">
      <c r="A8" s="45" t="s">
        <v>78</v>
      </c>
      <c r="B8" s="48" t="s">
        <v>40</v>
      </c>
      <c r="C8" s="34" t="s">
        <v>5</v>
      </c>
      <c r="D8" s="88" t="s">
        <v>5</v>
      </c>
      <c r="E8" s="34" t="s">
        <v>5</v>
      </c>
      <c r="F8" s="34" t="s">
        <v>5</v>
      </c>
      <c r="G8" s="34" t="s">
        <v>5</v>
      </c>
      <c r="H8" s="34" t="s">
        <v>5</v>
      </c>
      <c r="I8" s="35" t="s">
        <v>8</v>
      </c>
      <c r="J8" s="90" t="s">
        <v>5</v>
      </c>
      <c r="K8" s="34" t="s">
        <v>5</v>
      </c>
      <c r="L8" s="34" t="s">
        <v>5</v>
      </c>
      <c r="M8" s="34" t="s">
        <v>5</v>
      </c>
      <c r="N8" s="34" t="s">
        <v>5</v>
      </c>
      <c r="O8" s="34" t="s">
        <v>5</v>
      </c>
      <c r="P8" s="34" t="s">
        <v>71</v>
      </c>
      <c r="Q8" s="34" t="s">
        <v>5</v>
      </c>
      <c r="R8" s="35" t="s">
        <v>8</v>
      </c>
      <c r="S8" s="34" t="s">
        <v>5</v>
      </c>
      <c r="T8" s="34" t="s">
        <v>5</v>
      </c>
      <c r="U8" s="34" t="s">
        <v>5</v>
      </c>
      <c r="V8" s="34" t="s">
        <v>5</v>
      </c>
      <c r="W8" s="35" t="s">
        <v>8</v>
      </c>
      <c r="X8" s="34" t="s">
        <v>5</v>
      </c>
      <c r="Y8" s="34" t="s">
        <v>5</v>
      </c>
      <c r="Z8" s="34" t="s">
        <v>5</v>
      </c>
      <c r="AA8" s="34" t="s">
        <v>5</v>
      </c>
      <c r="AB8" s="34" t="s">
        <v>5</v>
      </c>
      <c r="AC8" s="34" t="s">
        <v>5</v>
      </c>
      <c r="AD8" s="35" t="s">
        <v>8</v>
      </c>
      <c r="AE8" s="34" t="s">
        <v>5</v>
      </c>
    </row>
    <row r="9" spans="1:31">
      <c r="A9" s="45" t="s">
        <v>79</v>
      </c>
      <c r="B9" s="48" t="s">
        <v>39</v>
      </c>
      <c r="C9" s="35" t="s">
        <v>8</v>
      </c>
      <c r="D9" s="34" t="s">
        <v>5</v>
      </c>
      <c r="E9" s="36" t="s">
        <v>5</v>
      </c>
      <c r="F9" s="36" t="s">
        <v>5</v>
      </c>
      <c r="G9" s="36" t="s">
        <v>5</v>
      </c>
      <c r="H9" s="36" t="s">
        <v>5</v>
      </c>
      <c r="I9" s="36" t="s">
        <v>5</v>
      </c>
      <c r="J9" s="34" t="s">
        <v>5</v>
      </c>
      <c r="K9" s="35" t="s">
        <v>8</v>
      </c>
      <c r="L9" s="34" t="s">
        <v>5</v>
      </c>
      <c r="M9" s="34" t="s">
        <v>5</v>
      </c>
      <c r="N9" s="34" t="s">
        <v>5</v>
      </c>
      <c r="O9" s="34" t="s">
        <v>5</v>
      </c>
      <c r="P9" s="34" t="s">
        <v>71</v>
      </c>
      <c r="Q9" s="35" t="s">
        <v>8</v>
      </c>
      <c r="R9" s="34" t="s">
        <v>5</v>
      </c>
      <c r="S9" s="34" t="s">
        <v>5</v>
      </c>
      <c r="T9" s="34" t="s">
        <v>5</v>
      </c>
      <c r="U9" s="34" t="s">
        <v>5</v>
      </c>
      <c r="V9" s="34" t="s">
        <v>5</v>
      </c>
      <c r="W9" s="34" t="s">
        <v>5</v>
      </c>
      <c r="X9" s="35" t="s">
        <v>8</v>
      </c>
      <c r="Y9" s="34" t="s">
        <v>5</v>
      </c>
      <c r="Z9" s="34" t="s">
        <v>5</v>
      </c>
      <c r="AA9" s="34" t="s">
        <v>5</v>
      </c>
      <c r="AB9" s="34" t="s">
        <v>5</v>
      </c>
      <c r="AC9" s="34" t="s">
        <v>5</v>
      </c>
      <c r="AD9" s="34" t="s">
        <v>5</v>
      </c>
      <c r="AE9" s="35" t="s">
        <v>8</v>
      </c>
    </row>
    <row r="10" spans="1:31">
      <c r="A10" s="45" t="s">
        <v>80</v>
      </c>
      <c r="B10" s="48" t="s">
        <v>24</v>
      </c>
      <c r="C10" s="34" t="s">
        <v>5</v>
      </c>
      <c r="D10" s="35" t="s">
        <v>8</v>
      </c>
      <c r="E10" s="34" t="s">
        <v>5</v>
      </c>
      <c r="F10" s="34" t="s">
        <v>5</v>
      </c>
      <c r="G10" s="34" t="s">
        <v>5</v>
      </c>
      <c r="H10" s="34" t="s">
        <v>5</v>
      </c>
      <c r="I10" s="34" t="s">
        <v>5</v>
      </c>
      <c r="J10" s="34" t="s">
        <v>5</v>
      </c>
      <c r="K10" s="35" t="s">
        <v>8</v>
      </c>
      <c r="L10" s="34" t="s">
        <v>5</v>
      </c>
      <c r="M10" s="34" t="s">
        <v>5</v>
      </c>
      <c r="N10" s="34" t="s">
        <v>5</v>
      </c>
      <c r="O10" s="34" t="s">
        <v>5</v>
      </c>
      <c r="P10" s="34" t="s">
        <v>71</v>
      </c>
      <c r="Q10" s="35" t="s">
        <v>8</v>
      </c>
      <c r="R10" s="34" t="s">
        <v>5</v>
      </c>
      <c r="S10" s="34" t="s">
        <v>5</v>
      </c>
      <c r="T10" s="34" t="s">
        <v>5</v>
      </c>
      <c r="U10" s="34" t="s">
        <v>5</v>
      </c>
      <c r="V10" s="34" t="s">
        <v>5</v>
      </c>
      <c r="W10" s="34" t="s">
        <v>5</v>
      </c>
      <c r="X10" s="35" t="s">
        <v>8</v>
      </c>
      <c r="Y10" s="34" t="s">
        <v>5</v>
      </c>
      <c r="Z10" s="34" t="s">
        <v>5</v>
      </c>
      <c r="AA10" s="34" t="s">
        <v>5</v>
      </c>
      <c r="AB10" s="34" t="s">
        <v>5</v>
      </c>
      <c r="AC10" s="34" t="s">
        <v>5</v>
      </c>
      <c r="AD10" s="34" t="s">
        <v>5</v>
      </c>
      <c r="AE10" s="35" t="s">
        <v>8</v>
      </c>
    </row>
    <row r="11" spans="1:31">
      <c r="A11" s="49" t="s">
        <v>70</v>
      </c>
      <c r="B11" s="48" t="s">
        <v>25</v>
      </c>
      <c r="C11" s="34" t="s">
        <v>5</v>
      </c>
      <c r="D11" s="34" t="s">
        <v>5</v>
      </c>
      <c r="E11" s="34" t="s">
        <v>5</v>
      </c>
      <c r="F11" s="34" t="s">
        <v>5</v>
      </c>
      <c r="G11" s="35" t="s">
        <v>8</v>
      </c>
      <c r="H11" s="34" t="s">
        <v>5</v>
      </c>
      <c r="I11" s="34" t="s">
        <v>5</v>
      </c>
      <c r="J11" s="34" t="s">
        <v>5</v>
      </c>
      <c r="K11" s="34" t="s">
        <v>5</v>
      </c>
      <c r="L11" s="34" t="s">
        <v>5</v>
      </c>
      <c r="M11" s="34" t="s">
        <v>5</v>
      </c>
      <c r="N11" s="35" t="s">
        <v>8</v>
      </c>
      <c r="O11" s="34" t="s">
        <v>5</v>
      </c>
      <c r="P11" s="34" t="s">
        <v>71</v>
      </c>
      <c r="Q11" s="34" t="s">
        <v>5</v>
      </c>
      <c r="R11" s="34" t="s">
        <v>5</v>
      </c>
      <c r="S11" s="34" t="s">
        <v>5</v>
      </c>
      <c r="T11" s="34" t="s">
        <v>5</v>
      </c>
      <c r="U11" s="35" t="s">
        <v>8</v>
      </c>
      <c r="V11" s="34" t="s">
        <v>5</v>
      </c>
      <c r="W11" s="34" t="s">
        <v>5</v>
      </c>
      <c r="X11" s="34" t="s">
        <v>5</v>
      </c>
      <c r="Y11" s="34" t="s">
        <v>5</v>
      </c>
      <c r="Z11" s="34" t="s">
        <v>5</v>
      </c>
      <c r="AA11" s="34" t="s">
        <v>5</v>
      </c>
      <c r="AB11" s="35" t="s">
        <v>8</v>
      </c>
      <c r="AC11" s="34" t="s">
        <v>5</v>
      </c>
      <c r="AD11" s="34" t="s">
        <v>5</v>
      </c>
      <c r="AE11" s="34" t="s">
        <v>5</v>
      </c>
    </row>
    <row r="12" spans="1:31">
      <c r="A12" s="51" t="s">
        <v>90</v>
      </c>
      <c r="B12" s="48" t="s">
        <v>22</v>
      </c>
      <c r="C12" s="34" t="s">
        <v>5</v>
      </c>
      <c r="D12" s="34" t="s">
        <v>5</v>
      </c>
      <c r="E12" s="34" t="s">
        <v>5</v>
      </c>
      <c r="F12" s="34" t="s">
        <v>5</v>
      </c>
      <c r="G12" s="34" t="s">
        <v>5</v>
      </c>
      <c r="H12" s="35" t="s">
        <v>8</v>
      </c>
      <c r="I12" s="34" t="s">
        <v>5</v>
      </c>
      <c r="J12" s="34" t="s">
        <v>5</v>
      </c>
      <c r="K12" s="34" t="s">
        <v>5</v>
      </c>
      <c r="L12" s="34" t="s">
        <v>5</v>
      </c>
      <c r="M12" s="34" t="s">
        <v>5</v>
      </c>
      <c r="N12" s="34" t="s">
        <v>5</v>
      </c>
      <c r="O12" s="35" t="s">
        <v>8</v>
      </c>
      <c r="P12" s="34" t="s">
        <v>71</v>
      </c>
      <c r="Q12" s="34" t="s">
        <v>5</v>
      </c>
      <c r="R12" s="34" t="s">
        <v>5</v>
      </c>
      <c r="S12" s="34" t="s">
        <v>5</v>
      </c>
      <c r="T12" s="34" t="s">
        <v>5</v>
      </c>
      <c r="U12" s="34" t="s">
        <v>5</v>
      </c>
      <c r="V12" s="35" t="s">
        <v>8</v>
      </c>
      <c r="W12" s="34" t="s">
        <v>5</v>
      </c>
      <c r="X12" s="34" t="s">
        <v>5</v>
      </c>
      <c r="Y12" s="34" t="s">
        <v>5</v>
      </c>
      <c r="Z12" s="34" t="s">
        <v>5</v>
      </c>
      <c r="AA12" s="34" t="s">
        <v>5</v>
      </c>
      <c r="AB12" s="34" t="s">
        <v>5</v>
      </c>
      <c r="AC12" s="35" t="s">
        <v>8</v>
      </c>
      <c r="AD12" s="34" t="s">
        <v>5</v>
      </c>
      <c r="AE12" s="34" t="s">
        <v>5</v>
      </c>
    </row>
    <row r="13" spans="1:31">
      <c r="A13" s="51" t="s">
        <v>49</v>
      </c>
      <c r="B13" s="48" t="s">
        <v>28</v>
      </c>
      <c r="C13" s="34" t="s">
        <v>5</v>
      </c>
      <c r="D13" s="34" t="s">
        <v>5</v>
      </c>
      <c r="E13" s="34" t="s">
        <v>5</v>
      </c>
      <c r="F13" s="34" t="s">
        <v>5</v>
      </c>
      <c r="G13" s="34" t="s">
        <v>5</v>
      </c>
      <c r="H13" s="35" t="s">
        <v>8</v>
      </c>
      <c r="I13" s="34" t="s">
        <v>5</v>
      </c>
      <c r="J13" s="34" t="s">
        <v>5</v>
      </c>
      <c r="K13" s="34" t="s">
        <v>5</v>
      </c>
      <c r="L13" s="34" t="s">
        <v>5</v>
      </c>
      <c r="M13" s="34" t="s">
        <v>5</v>
      </c>
      <c r="N13" s="34" t="s">
        <v>5</v>
      </c>
      <c r="O13" s="35" t="s">
        <v>8</v>
      </c>
      <c r="P13" s="34" t="s">
        <v>71</v>
      </c>
      <c r="Q13" s="34" t="s">
        <v>5</v>
      </c>
      <c r="R13" s="34" t="s">
        <v>5</v>
      </c>
      <c r="S13" s="34" t="s">
        <v>5</v>
      </c>
      <c r="T13" s="34" t="s">
        <v>5</v>
      </c>
      <c r="U13" s="34" t="s">
        <v>5</v>
      </c>
      <c r="V13" s="35" t="s">
        <v>8</v>
      </c>
      <c r="W13" s="34" t="s">
        <v>5</v>
      </c>
      <c r="X13" s="34" t="s">
        <v>5</v>
      </c>
      <c r="Y13" s="34" t="s">
        <v>5</v>
      </c>
      <c r="Z13" s="34" t="s">
        <v>5</v>
      </c>
      <c r="AA13" s="34" t="s">
        <v>5</v>
      </c>
      <c r="AB13" s="34" t="s">
        <v>5</v>
      </c>
      <c r="AC13" s="35" t="s">
        <v>8</v>
      </c>
      <c r="AD13" s="34" t="s">
        <v>5</v>
      </c>
      <c r="AE13" s="34" t="s">
        <v>5</v>
      </c>
    </row>
    <row r="14" spans="1:31">
      <c r="A14" s="52" t="s">
        <v>58</v>
      </c>
      <c r="B14" s="48" t="s">
        <v>82</v>
      </c>
      <c r="C14" s="34" t="s">
        <v>5</v>
      </c>
      <c r="D14" s="34" t="s">
        <v>5</v>
      </c>
      <c r="E14" s="34" t="s">
        <v>5</v>
      </c>
      <c r="F14" s="34" t="s">
        <v>5</v>
      </c>
      <c r="G14" s="35" t="s">
        <v>8</v>
      </c>
      <c r="H14" s="34" t="s">
        <v>5</v>
      </c>
      <c r="I14" s="34" t="s">
        <v>5</v>
      </c>
      <c r="J14" s="34" t="s">
        <v>5</v>
      </c>
      <c r="K14" s="34" t="s">
        <v>5</v>
      </c>
      <c r="L14" s="34" t="s">
        <v>5</v>
      </c>
      <c r="M14" s="34" t="s">
        <v>5</v>
      </c>
      <c r="N14" s="35" t="s">
        <v>8</v>
      </c>
      <c r="O14" s="34" t="s">
        <v>5</v>
      </c>
      <c r="P14" s="34" t="s">
        <v>71</v>
      </c>
      <c r="Q14" s="34" t="s">
        <v>5</v>
      </c>
      <c r="R14" s="34" t="s">
        <v>5</v>
      </c>
      <c r="S14" s="34" t="s">
        <v>5</v>
      </c>
      <c r="T14" s="34" t="s">
        <v>5</v>
      </c>
      <c r="U14" s="35" t="s">
        <v>8</v>
      </c>
      <c r="V14" s="34" t="s">
        <v>5</v>
      </c>
      <c r="W14" s="34" t="s">
        <v>5</v>
      </c>
      <c r="X14" s="34" t="s">
        <v>5</v>
      </c>
      <c r="Y14" s="34" t="s">
        <v>5</v>
      </c>
      <c r="Z14" s="34" t="s">
        <v>5</v>
      </c>
      <c r="AA14" s="34" t="s">
        <v>5</v>
      </c>
      <c r="AB14" s="35" t="s">
        <v>8</v>
      </c>
      <c r="AC14" s="34" t="s">
        <v>5</v>
      </c>
      <c r="AD14" s="34" t="s">
        <v>5</v>
      </c>
      <c r="AE14" s="34" t="s">
        <v>5</v>
      </c>
    </row>
    <row r="15" spans="1:31">
      <c r="A15" s="53" t="s">
        <v>64</v>
      </c>
      <c r="B15" s="48" t="s">
        <v>84</v>
      </c>
      <c r="C15" s="34" t="s">
        <v>5</v>
      </c>
      <c r="D15" s="34" t="s">
        <v>5</v>
      </c>
      <c r="E15" s="34" t="s">
        <v>5</v>
      </c>
      <c r="F15" s="34" t="s">
        <v>5</v>
      </c>
      <c r="G15" s="34" t="s">
        <v>5</v>
      </c>
      <c r="H15" s="35" t="s">
        <v>8</v>
      </c>
      <c r="I15" s="34" t="s">
        <v>5</v>
      </c>
      <c r="J15" s="34" t="s">
        <v>5</v>
      </c>
      <c r="K15" s="34" t="s">
        <v>5</v>
      </c>
      <c r="L15" s="34" t="s">
        <v>5</v>
      </c>
      <c r="M15" s="34" t="s">
        <v>5</v>
      </c>
      <c r="N15" s="34" t="s">
        <v>5</v>
      </c>
      <c r="O15" s="35" t="s">
        <v>8</v>
      </c>
      <c r="P15" s="34" t="s">
        <v>71</v>
      </c>
      <c r="Q15" s="34" t="s">
        <v>5</v>
      </c>
      <c r="R15" s="34" t="s">
        <v>5</v>
      </c>
      <c r="S15" s="34" t="s">
        <v>5</v>
      </c>
      <c r="T15" s="34" t="s">
        <v>5</v>
      </c>
      <c r="U15" s="34" t="s">
        <v>5</v>
      </c>
      <c r="V15" s="35" t="s">
        <v>8</v>
      </c>
      <c r="W15" s="34" t="s">
        <v>5</v>
      </c>
      <c r="X15" s="34" t="s">
        <v>5</v>
      </c>
      <c r="Y15" s="34" t="s">
        <v>5</v>
      </c>
      <c r="Z15" s="34" t="s">
        <v>5</v>
      </c>
      <c r="AA15" s="34" t="s">
        <v>5</v>
      </c>
      <c r="AB15" s="34" t="s">
        <v>5</v>
      </c>
      <c r="AC15" s="35" t="s">
        <v>8</v>
      </c>
      <c r="AD15" s="34" t="s">
        <v>5</v>
      </c>
      <c r="AE15" s="34" t="s">
        <v>5</v>
      </c>
    </row>
    <row r="16" spans="1:31">
      <c r="A16" s="53" t="s">
        <v>51</v>
      </c>
      <c r="B16" s="48" t="s">
        <v>85</v>
      </c>
      <c r="C16" s="34" t="s">
        <v>5</v>
      </c>
      <c r="D16" s="34" t="s">
        <v>5</v>
      </c>
      <c r="E16" s="34" t="s">
        <v>5</v>
      </c>
      <c r="F16" s="34" t="s">
        <v>5</v>
      </c>
      <c r="G16" s="34" t="s">
        <v>5</v>
      </c>
      <c r="H16" s="34" t="s">
        <v>5</v>
      </c>
      <c r="I16" s="35" t="s">
        <v>8</v>
      </c>
      <c r="J16" s="34" t="s">
        <v>5</v>
      </c>
      <c r="K16" s="34" t="s">
        <v>5</v>
      </c>
      <c r="L16" s="34" t="s">
        <v>5</v>
      </c>
      <c r="M16" s="34" t="s">
        <v>5</v>
      </c>
      <c r="N16" s="34" t="s">
        <v>5</v>
      </c>
      <c r="O16" s="34" t="s">
        <v>5</v>
      </c>
      <c r="P16" s="34" t="s">
        <v>71</v>
      </c>
      <c r="Q16" s="34" t="s">
        <v>5</v>
      </c>
      <c r="R16" s="35" t="s">
        <v>8</v>
      </c>
      <c r="S16" s="34" t="s">
        <v>5</v>
      </c>
      <c r="T16" s="34" t="s">
        <v>5</v>
      </c>
      <c r="U16" s="34" t="s">
        <v>5</v>
      </c>
      <c r="V16" s="34" t="s">
        <v>5</v>
      </c>
      <c r="W16" s="35" t="s">
        <v>8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5" t="s">
        <v>8</v>
      </c>
      <c r="AE16" s="34" t="s">
        <v>5</v>
      </c>
    </row>
    <row r="17" spans="1:31">
      <c r="A17" s="45" t="s">
        <v>86</v>
      </c>
      <c r="B17" s="48" t="s">
        <v>42</v>
      </c>
      <c r="C17" s="35" t="s">
        <v>8</v>
      </c>
      <c r="D17" s="34" t="s">
        <v>71</v>
      </c>
      <c r="E17" s="34" t="s">
        <v>71</v>
      </c>
      <c r="F17" s="34" t="s">
        <v>71</v>
      </c>
      <c r="G17" s="34" t="s">
        <v>5</v>
      </c>
      <c r="H17" s="34" t="s">
        <v>5</v>
      </c>
      <c r="I17" s="34" t="s">
        <v>5</v>
      </c>
      <c r="J17" s="34" t="s">
        <v>5</v>
      </c>
      <c r="K17" s="35" t="s">
        <v>8</v>
      </c>
      <c r="L17" s="34" t="s">
        <v>71</v>
      </c>
      <c r="M17" s="34" t="s">
        <v>71</v>
      </c>
      <c r="N17" s="34" t="s">
        <v>5</v>
      </c>
      <c r="O17" s="34" t="s">
        <v>5</v>
      </c>
      <c r="P17" s="34" t="s">
        <v>71</v>
      </c>
      <c r="Q17" s="35" t="s">
        <v>8</v>
      </c>
      <c r="R17" s="34" t="s">
        <v>71</v>
      </c>
      <c r="S17" s="34" t="s">
        <v>71</v>
      </c>
      <c r="T17" s="34" t="s">
        <v>71</v>
      </c>
      <c r="U17" s="34" t="s">
        <v>5</v>
      </c>
      <c r="V17" s="34" t="s">
        <v>5</v>
      </c>
      <c r="W17" s="34" t="s">
        <v>5</v>
      </c>
      <c r="X17" s="35" t="s">
        <v>8</v>
      </c>
      <c r="Y17" s="34" t="s">
        <v>71</v>
      </c>
      <c r="Z17" s="34" t="s">
        <v>71</v>
      </c>
      <c r="AA17" s="34" t="s">
        <v>71</v>
      </c>
      <c r="AB17" s="34" t="s">
        <v>5</v>
      </c>
      <c r="AC17" s="34" t="s">
        <v>5</v>
      </c>
      <c r="AD17" s="34" t="s">
        <v>5</v>
      </c>
      <c r="AE17" s="35" t="s">
        <v>8</v>
      </c>
    </row>
    <row r="18" spans="1:31">
      <c r="A18" s="45" t="s">
        <v>87</v>
      </c>
      <c r="B18" s="85" t="s">
        <v>66</v>
      </c>
      <c r="C18" s="34" t="s">
        <v>5</v>
      </c>
      <c r="D18" s="34" t="s">
        <v>71</v>
      </c>
      <c r="E18" s="34" t="s">
        <v>71</v>
      </c>
      <c r="F18" s="34" t="s">
        <v>71</v>
      </c>
      <c r="G18" s="35" t="s">
        <v>8</v>
      </c>
      <c r="H18" s="34" t="s">
        <v>5</v>
      </c>
      <c r="I18" s="34" t="s">
        <v>5</v>
      </c>
      <c r="J18" s="34" t="s">
        <v>71</v>
      </c>
      <c r="K18" s="34" t="s">
        <v>5</v>
      </c>
      <c r="L18" s="34" t="s">
        <v>71</v>
      </c>
      <c r="M18" s="34" t="s">
        <v>71</v>
      </c>
      <c r="N18" s="35" t="s">
        <v>8</v>
      </c>
      <c r="O18" s="34" t="s">
        <v>5</v>
      </c>
      <c r="P18" s="34" t="s">
        <v>71</v>
      </c>
      <c r="Q18" s="34" t="s">
        <v>5</v>
      </c>
      <c r="R18" s="34" t="s">
        <v>71</v>
      </c>
      <c r="S18" s="34" t="s">
        <v>71</v>
      </c>
      <c r="T18" s="34" t="s">
        <v>71</v>
      </c>
      <c r="U18" s="35" t="s">
        <v>8</v>
      </c>
      <c r="V18" s="34" t="s">
        <v>5</v>
      </c>
      <c r="W18" s="34" t="s">
        <v>5</v>
      </c>
      <c r="X18" s="34" t="s">
        <v>5</v>
      </c>
      <c r="Y18" s="34" t="s">
        <v>71</v>
      </c>
      <c r="Z18" s="34" t="s">
        <v>71</v>
      </c>
      <c r="AA18" s="34" t="s">
        <v>71</v>
      </c>
      <c r="AB18" s="35" t="s">
        <v>8</v>
      </c>
      <c r="AC18" s="34" t="s">
        <v>5</v>
      </c>
      <c r="AD18" s="34" t="s">
        <v>5</v>
      </c>
      <c r="AE18" s="34" t="s">
        <v>5</v>
      </c>
    </row>
    <row r="19" spans="1:31">
      <c r="A19" s="45" t="s">
        <v>88</v>
      </c>
      <c r="B19" s="85" t="s">
        <v>66</v>
      </c>
      <c r="C19" s="35" t="s">
        <v>8</v>
      </c>
      <c r="D19" s="34" t="s">
        <v>71</v>
      </c>
      <c r="E19" s="34" t="s">
        <v>71</v>
      </c>
      <c r="F19" s="34" t="s">
        <v>71</v>
      </c>
      <c r="G19" s="34" t="s">
        <v>5</v>
      </c>
      <c r="H19" s="34" t="s">
        <v>5</v>
      </c>
      <c r="I19" s="35" t="s">
        <v>8</v>
      </c>
      <c r="J19" s="34" t="s">
        <v>71</v>
      </c>
      <c r="K19" s="34" t="s">
        <v>5</v>
      </c>
      <c r="L19" s="34" t="s">
        <v>71</v>
      </c>
      <c r="M19" s="34" t="s">
        <v>71</v>
      </c>
      <c r="N19" s="34" t="s">
        <v>5</v>
      </c>
      <c r="O19" s="34" t="s">
        <v>5</v>
      </c>
      <c r="P19" s="34" t="s">
        <v>71</v>
      </c>
      <c r="Q19" s="34" t="s">
        <v>5</v>
      </c>
      <c r="R19" s="35" t="s">
        <v>8</v>
      </c>
      <c r="S19" s="34" t="s">
        <v>71</v>
      </c>
      <c r="T19" s="34" t="s">
        <v>71</v>
      </c>
      <c r="U19" s="34" t="s">
        <v>5</v>
      </c>
      <c r="V19" s="34" t="s">
        <v>5</v>
      </c>
      <c r="W19" s="35" t="s">
        <v>8</v>
      </c>
      <c r="X19" s="34" t="s">
        <v>5</v>
      </c>
      <c r="Y19" s="34" t="s">
        <v>71</v>
      </c>
      <c r="Z19" s="34" t="s">
        <v>71</v>
      </c>
      <c r="AA19" s="34" t="s">
        <v>71</v>
      </c>
      <c r="AB19" s="34" t="s">
        <v>5</v>
      </c>
      <c r="AC19" s="34" t="s">
        <v>5</v>
      </c>
      <c r="AD19" s="35" t="s">
        <v>8</v>
      </c>
      <c r="AE19" s="34" t="s">
        <v>5</v>
      </c>
    </row>
    <row r="20" spans="1:31" s="2" customFormat="1">
      <c r="A20" s="59" t="s">
        <v>100</v>
      </c>
      <c r="C20" s="34" t="s">
        <v>5</v>
      </c>
      <c r="D20" s="34" t="s">
        <v>5</v>
      </c>
      <c r="E20" s="34" t="s">
        <v>5</v>
      </c>
      <c r="F20" s="34" t="s">
        <v>5</v>
      </c>
      <c r="G20" s="34" t="s">
        <v>56</v>
      </c>
      <c r="H20" s="34" t="s">
        <v>56</v>
      </c>
      <c r="I20" s="35" t="s">
        <v>8</v>
      </c>
      <c r="J20" s="34" t="s">
        <v>5</v>
      </c>
      <c r="K20" s="34" t="s">
        <v>5</v>
      </c>
      <c r="L20" s="34" t="s">
        <v>5</v>
      </c>
      <c r="M20" s="34" t="s">
        <v>5</v>
      </c>
      <c r="N20" s="34" t="s">
        <v>56</v>
      </c>
      <c r="O20" s="34" t="s">
        <v>56</v>
      </c>
      <c r="P20" s="35" t="s">
        <v>8</v>
      </c>
      <c r="Q20" s="34" t="s">
        <v>5</v>
      </c>
      <c r="R20" s="34" t="s">
        <v>5</v>
      </c>
      <c r="S20" s="34" t="s">
        <v>5</v>
      </c>
      <c r="T20" s="34" t="s">
        <v>5</v>
      </c>
      <c r="U20" s="34" t="s">
        <v>56</v>
      </c>
      <c r="V20" s="34" t="s">
        <v>56</v>
      </c>
      <c r="W20" s="35" t="s">
        <v>8</v>
      </c>
      <c r="X20" s="34" t="s">
        <v>5</v>
      </c>
      <c r="Y20" s="34" t="s">
        <v>5</v>
      </c>
      <c r="Z20" s="34" t="s">
        <v>5</v>
      </c>
      <c r="AA20" s="34" t="s">
        <v>5</v>
      </c>
      <c r="AB20" s="34" t="s">
        <v>56</v>
      </c>
      <c r="AC20" s="34" t="s">
        <v>56</v>
      </c>
      <c r="AD20" s="35" t="s">
        <v>8</v>
      </c>
      <c r="AE20" s="34" t="s">
        <v>5</v>
      </c>
    </row>
    <row r="21" spans="1:31" s="2" customFormat="1">
      <c r="A21" s="59"/>
      <c r="C21" s="70">
        <f t="shared" ref="C21:AE21" si="0">COUNTIF(C6:C20,"P")</f>
        <v>11</v>
      </c>
      <c r="D21" s="70">
        <f t="shared" si="0"/>
        <v>11</v>
      </c>
      <c r="E21" s="70">
        <f t="shared" si="0"/>
        <v>12</v>
      </c>
      <c r="F21" s="70">
        <f t="shared" si="0"/>
        <v>12</v>
      </c>
      <c r="G21" s="70">
        <f t="shared" si="0"/>
        <v>10</v>
      </c>
      <c r="H21" s="70">
        <f t="shared" si="0"/>
        <v>11</v>
      </c>
      <c r="I21" s="70">
        <f t="shared" si="0"/>
        <v>11</v>
      </c>
      <c r="J21" s="70">
        <f t="shared" si="0"/>
        <v>13</v>
      </c>
      <c r="K21" s="70">
        <f t="shared" si="0"/>
        <v>11</v>
      </c>
      <c r="L21" s="70">
        <f t="shared" si="0"/>
        <v>12</v>
      </c>
      <c r="M21" s="70">
        <f t="shared" si="0"/>
        <v>12</v>
      </c>
      <c r="N21" s="70">
        <f t="shared" si="0"/>
        <v>10</v>
      </c>
      <c r="O21" s="70">
        <f t="shared" si="0"/>
        <v>11</v>
      </c>
      <c r="P21" s="70">
        <f t="shared" si="0"/>
        <v>0</v>
      </c>
      <c r="Q21" s="70">
        <f t="shared" si="0"/>
        <v>11</v>
      </c>
      <c r="R21" s="70">
        <f t="shared" si="0"/>
        <v>10</v>
      </c>
      <c r="S21" s="70">
        <f t="shared" si="0"/>
        <v>12</v>
      </c>
      <c r="T21" s="70">
        <f t="shared" si="0"/>
        <v>12</v>
      </c>
      <c r="U21" s="70">
        <f t="shared" si="0"/>
        <v>10</v>
      </c>
      <c r="V21" s="70">
        <f t="shared" si="0"/>
        <v>11</v>
      </c>
      <c r="W21" s="70">
        <f t="shared" si="0"/>
        <v>11</v>
      </c>
      <c r="X21" s="70">
        <f t="shared" si="0"/>
        <v>11</v>
      </c>
      <c r="Y21" s="70">
        <f t="shared" si="0"/>
        <v>11</v>
      </c>
      <c r="Z21" s="70">
        <f t="shared" si="0"/>
        <v>12</v>
      </c>
      <c r="AA21" s="70">
        <f t="shared" si="0"/>
        <v>12</v>
      </c>
      <c r="AB21" s="70">
        <f t="shared" si="0"/>
        <v>10</v>
      </c>
      <c r="AC21" s="70">
        <f t="shared" si="0"/>
        <v>11</v>
      </c>
      <c r="AD21" s="70">
        <f t="shared" si="0"/>
        <v>11</v>
      </c>
      <c r="AE21" s="70">
        <f t="shared" si="0"/>
        <v>11</v>
      </c>
    </row>
    <row r="22" spans="1:31" s="2" customFormat="1">
      <c r="A22" s="59"/>
      <c r="C22" s="70">
        <f>COUNTIF(C7:C21,"M9")</f>
        <v>0</v>
      </c>
      <c r="D22" s="70">
        <f t="shared" ref="D22:AE22" si="1">COUNTIF(D7:D21,"M9")</f>
        <v>3</v>
      </c>
      <c r="E22" s="70">
        <f t="shared" si="1"/>
        <v>3</v>
      </c>
      <c r="F22" s="70">
        <f t="shared" si="1"/>
        <v>3</v>
      </c>
      <c r="G22" s="70">
        <f t="shared" si="1"/>
        <v>0</v>
      </c>
      <c r="H22" s="70">
        <f t="shared" si="1"/>
        <v>0</v>
      </c>
      <c r="I22" s="70">
        <f t="shared" si="1"/>
        <v>0</v>
      </c>
      <c r="J22" s="70">
        <f t="shared" si="1"/>
        <v>2</v>
      </c>
      <c r="K22" s="70">
        <f t="shared" si="1"/>
        <v>0</v>
      </c>
      <c r="L22" s="70">
        <f t="shared" si="1"/>
        <v>3</v>
      </c>
      <c r="M22" s="70">
        <f t="shared" si="1"/>
        <v>3</v>
      </c>
      <c r="N22" s="70">
        <f t="shared" si="1"/>
        <v>0</v>
      </c>
      <c r="O22" s="70">
        <f t="shared" si="1"/>
        <v>0</v>
      </c>
      <c r="P22" s="70">
        <f t="shared" si="1"/>
        <v>13</v>
      </c>
      <c r="Q22" s="70">
        <f t="shared" si="1"/>
        <v>0</v>
      </c>
      <c r="R22" s="70">
        <f t="shared" si="1"/>
        <v>2</v>
      </c>
      <c r="S22" s="70">
        <f t="shared" si="1"/>
        <v>3</v>
      </c>
      <c r="T22" s="70">
        <f t="shared" si="1"/>
        <v>3</v>
      </c>
      <c r="U22" s="70">
        <f t="shared" si="1"/>
        <v>0</v>
      </c>
      <c r="V22" s="70">
        <f t="shared" si="1"/>
        <v>0</v>
      </c>
      <c r="W22" s="70">
        <f t="shared" si="1"/>
        <v>0</v>
      </c>
      <c r="X22" s="70">
        <f t="shared" si="1"/>
        <v>0</v>
      </c>
      <c r="Y22" s="70">
        <f t="shared" si="1"/>
        <v>4</v>
      </c>
      <c r="Z22" s="70">
        <f t="shared" si="1"/>
        <v>3</v>
      </c>
      <c r="AA22" s="70">
        <f t="shared" si="1"/>
        <v>3</v>
      </c>
      <c r="AB22" s="70">
        <f t="shared" si="1"/>
        <v>0</v>
      </c>
      <c r="AC22" s="70">
        <f t="shared" si="1"/>
        <v>0</v>
      </c>
      <c r="AD22" s="70">
        <f t="shared" si="1"/>
        <v>0</v>
      </c>
      <c r="AE22" s="70">
        <f t="shared" si="1"/>
        <v>0</v>
      </c>
    </row>
    <row r="23" spans="1:31" s="2" customFormat="1">
      <c r="A23" s="59"/>
      <c r="C23" s="70">
        <f>SUM(C21:C22)</f>
        <v>11</v>
      </c>
      <c r="D23" s="70">
        <f t="shared" ref="D23:AE23" si="2">SUM(D21:D22)</f>
        <v>14</v>
      </c>
      <c r="E23" s="70">
        <f t="shared" si="2"/>
        <v>15</v>
      </c>
      <c r="F23" s="70">
        <f t="shared" si="2"/>
        <v>15</v>
      </c>
      <c r="G23" s="70">
        <f t="shared" si="2"/>
        <v>10</v>
      </c>
      <c r="H23" s="70">
        <f t="shared" si="2"/>
        <v>11</v>
      </c>
      <c r="I23" s="70">
        <f t="shared" si="2"/>
        <v>11</v>
      </c>
      <c r="J23" s="70">
        <f t="shared" si="2"/>
        <v>15</v>
      </c>
      <c r="K23" s="70">
        <f t="shared" si="2"/>
        <v>11</v>
      </c>
      <c r="L23" s="70">
        <f t="shared" si="2"/>
        <v>15</v>
      </c>
      <c r="M23" s="70">
        <f t="shared" si="2"/>
        <v>15</v>
      </c>
      <c r="N23" s="70">
        <f t="shared" si="2"/>
        <v>10</v>
      </c>
      <c r="O23" s="70">
        <f t="shared" si="2"/>
        <v>11</v>
      </c>
      <c r="P23" s="70">
        <f t="shared" si="2"/>
        <v>13</v>
      </c>
      <c r="Q23" s="70">
        <f t="shared" si="2"/>
        <v>11</v>
      </c>
      <c r="R23" s="70">
        <f t="shared" si="2"/>
        <v>12</v>
      </c>
      <c r="S23" s="70">
        <f t="shared" si="2"/>
        <v>15</v>
      </c>
      <c r="T23" s="70">
        <f t="shared" si="2"/>
        <v>15</v>
      </c>
      <c r="U23" s="70">
        <f t="shared" si="2"/>
        <v>10</v>
      </c>
      <c r="V23" s="70">
        <f t="shared" si="2"/>
        <v>11</v>
      </c>
      <c r="W23" s="70">
        <f t="shared" si="2"/>
        <v>11</v>
      </c>
      <c r="X23" s="70">
        <f t="shared" si="2"/>
        <v>11</v>
      </c>
      <c r="Y23" s="70">
        <f t="shared" si="2"/>
        <v>15</v>
      </c>
      <c r="Z23" s="70">
        <f t="shared" si="2"/>
        <v>15</v>
      </c>
      <c r="AA23" s="70">
        <f t="shared" si="2"/>
        <v>15</v>
      </c>
      <c r="AB23" s="70">
        <f t="shared" si="2"/>
        <v>10</v>
      </c>
      <c r="AC23" s="70">
        <f t="shared" si="2"/>
        <v>11</v>
      </c>
      <c r="AD23" s="70">
        <f t="shared" si="2"/>
        <v>11</v>
      </c>
      <c r="AE23" s="70">
        <f t="shared" si="2"/>
        <v>11</v>
      </c>
    </row>
    <row r="24" spans="1:31" s="2" customFormat="1">
      <c r="A24" s="59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31">
      <c r="A25">
        <v>1</v>
      </c>
      <c r="B25" s="108" t="s">
        <v>101</v>
      </c>
      <c r="C25" s="2" t="s">
        <v>102</v>
      </c>
    </row>
    <row r="26" spans="1:31">
      <c r="C26" s="2" t="s">
        <v>103</v>
      </c>
    </row>
    <row r="27" spans="1:31">
      <c r="C27" s="2" t="s">
        <v>104</v>
      </c>
    </row>
    <row r="28" spans="1:31">
      <c r="C28" s="2" t="s">
        <v>105</v>
      </c>
    </row>
    <row r="29" spans="1:31">
      <c r="C29" s="2" t="s">
        <v>106</v>
      </c>
    </row>
    <row r="30" spans="1:31">
      <c r="C30" s="2"/>
    </row>
    <row r="31" spans="1:31">
      <c r="C31" s="2" t="s">
        <v>112</v>
      </c>
    </row>
    <row r="32" spans="1:31">
      <c r="C32" s="2" t="s">
        <v>113</v>
      </c>
    </row>
    <row r="33" spans="2:6">
      <c r="B33" s="48" t="s">
        <v>50</v>
      </c>
      <c r="C33" s="35" t="s">
        <v>8</v>
      </c>
      <c r="D33" s="2" t="s">
        <v>108</v>
      </c>
    </row>
    <row r="34" spans="2:6">
      <c r="C34" s="2"/>
      <c r="D34" s="2"/>
    </row>
    <row r="35" spans="2:6">
      <c r="B35" s="48" t="s">
        <v>22</v>
      </c>
      <c r="C35" s="34" t="s">
        <v>71</v>
      </c>
      <c r="D35" s="2" t="s">
        <v>107</v>
      </c>
    </row>
    <row r="41" spans="2:6">
      <c r="F41" s="2" t="s">
        <v>111</v>
      </c>
    </row>
    <row r="42" spans="2:6">
      <c r="B42" s="48" t="s">
        <v>73</v>
      </c>
    </row>
    <row r="43" spans="2:6">
      <c r="B43" s="48" t="s">
        <v>25</v>
      </c>
      <c r="E43" s="150">
        <v>1</v>
      </c>
      <c r="F43" s="2" t="s">
        <v>109</v>
      </c>
    </row>
    <row r="44" spans="2:6">
      <c r="B44" s="48" t="s">
        <v>22</v>
      </c>
      <c r="D44" s="150">
        <v>1</v>
      </c>
      <c r="E44" s="150"/>
    </row>
    <row r="45" spans="2:6">
      <c r="D45" s="150"/>
      <c r="E45" s="150"/>
    </row>
    <row r="46" spans="2:6">
      <c r="B46" s="48" t="s">
        <v>50</v>
      </c>
      <c r="C46" s="150">
        <v>1</v>
      </c>
      <c r="D46" s="150"/>
      <c r="E46" s="150"/>
    </row>
    <row r="47" spans="2:6">
      <c r="B47" s="48" t="s">
        <v>40</v>
      </c>
      <c r="C47" s="150"/>
      <c r="D47" s="150"/>
      <c r="E47" s="150"/>
    </row>
    <row r="48" spans="2:6">
      <c r="B48" s="48" t="s">
        <v>39</v>
      </c>
      <c r="C48">
        <v>1</v>
      </c>
      <c r="D48" s="150"/>
      <c r="E48" s="150"/>
      <c r="F48" s="2" t="s">
        <v>110</v>
      </c>
    </row>
    <row r="49" spans="1:31">
      <c r="B49" s="48" t="s">
        <v>24</v>
      </c>
      <c r="D49" s="150"/>
      <c r="E49" s="150"/>
    </row>
    <row r="50" spans="1:31">
      <c r="B50" s="48" t="s">
        <v>28</v>
      </c>
      <c r="C50">
        <v>1</v>
      </c>
      <c r="D50" s="150"/>
    </row>
    <row r="51" spans="1:31">
      <c r="B51" s="48"/>
    </row>
    <row r="54" spans="1:31">
      <c r="A54" s="45" t="s">
        <v>89</v>
      </c>
      <c r="B54" s="48" t="s">
        <v>73</v>
      </c>
      <c r="C54" s="35" t="s">
        <v>8</v>
      </c>
      <c r="D54" s="34" t="s">
        <v>65</v>
      </c>
      <c r="E54" s="34" t="s">
        <v>65</v>
      </c>
      <c r="F54" s="34" t="s">
        <v>65</v>
      </c>
      <c r="G54" s="34" t="s">
        <v>65</v>
      </c>
      <c r="H54" s="34" t="s">
        <v>65</v>
      </c>
      <c r="I54" s="35" t="s">
        <v>8</v>
      </c>
      <c r="J54" s="34" t="s">
        <v>65</v>
      </c>
      <c r="K54" s="34" t="s">
        <v>65</v>
      </c>
      <c r="L54" s="34" t="s">
        <v>65</v>
      </c>
      <c r="M54" s="34" t="s">
        <v>65</v>
      </c>
      <c r="N54" s="34" t="s">
        <v>65</v>
      </c>
      <c r="O54" s="34" t="s">
        <v>65</v>
      </c>
      <c r="P54" s="35" t="s">
        <v>8</v>
      </c>
      <c r="Q54" s="34" t="s">
        <v>65</v>
      </c>
      <c r="R54" s="34" t="s">
        <v>65</v>
      </c>
      <c r="S54" s="34" t="s">
        <v>65</v>
      </c>
      <c r="T54" s="34" t="s">
        <v>65</v>
      </c>
      <c r="U54" s="34" t="s">
        <v>65</v>
      </c>
      <c r="V54" s="34" t="s">
        <v>65</v>
      </c>
      <c r="W54" s="35" t="s">
        <v>8</v>
      </c>
      <c r="X54" s="34" t="s">
        <v>65</v>
      </c>
      <c r="Y54" s="34" t="s">
        <v>65</v>
      </c>
      <c r="Z54" s="34" t="s">
        <v>65</v>
      </c>
      <c r="AA54" s="34" t="s">
        <v>65</v>
      </c>
      <c r="AB54" s="34" t="s">
        <v>65</v>
      </c>
      <c r="AC54" s="34" t="s">
        <v>65</v>
      </c>
      <c r="AD54" s="35" t="s">
        <v>8</v>
      </c>
      <c r="AE54" s="34" t="s">
        <v>65</v>
      </c>
    </row>
    <row r="55" spans="1:31">
      <c r="A55" s="51" t="s">
        <v>81</v>
      </c>
      <c r="B55" s="48" t="s">
        <v>50</v>
      </c>
      <c r="C55" s="34" t="s">
        <v>65</v>
      </c>
      <c r="D55" s="34" t="s">
        <v>65</v>
      </c>
      <c r="E55" s="34" t="s">
        <v>65</v>
      </c>
      <c r="F55" s="34" t="s">
        <v>65</v>
      </c>
      <c r="G55" s="34" t="s">
        <v>65</v>
      </c>
      <c r="H55" s="34" t="s">
        <v>65</v>
      </c>
      <c r="I55" s="35" t="s">
        <v>8</v>
      </c>
      <c r="J55" s="34" t="s">
        <v>65</v>
      </c>
      <c r="K55" s="34" t="s">
        <v>65</v>
      </c>
      <c r="L55" s="34" t="s">
        <v>65</v>
      </c>
      <c r="M55" s="34" t="s">
        <v>65</v>
      </c>
      <c r="N55" s="34" t="s">
        <v>65</v>
      </c>
      <c r="O55" s="34" t="s">
        <v>65</v>
      </c>
      <c r="P55" s="34" t="s">
        <v>65</v>
      </c>
      <c r="Q55" s="34" t="s">
        <v>65</v>
      </c>
      <c r="R55" s="35" t="s">
        <v>8</v>
      </c>
      <c r="S55" s="34" t="s">
        <v>65</v>
      </c>
      <c r="T55" s="34" t="s">
        <v>65</v>
      </c>
      <c r="U55" s="34" t="s">
        <v>65</v>
      </c>
      <c r="V55" s="34" t="s">
        <v>65</v>
      </c>
      <c r="W55" s="35" t="s">
        <v>8</v>
      </c>
      <c r="X55" s="34" t="s">
        <v>65</v>
      </c>
      <c r="Y55" s="34" t="s">
        <v>65</v>
      </c>
      <c r="Z55" s="34" t="s">
        <v>65</v>
      </c>
      <c r="AA55" s="34" t="s">
        <v>65</v>
      </c>
      <c r="AB55" s="34" t="s">
        <v>65</v>
      </c>
      <c r="AC55" s="34" t="s">
        <v>65</v>
      </c>
      <c r="AD55" s="35" t="s">
        <v>8</v>
      </c>
      <c r="AE55" s="34" t="s">
        <v>65</v>
      </c>
    </row>
    <row r="56" spans="1:31">
      <c r="A56" s="45" t="s">
        <v>41</v>
      </c>
      <c r="B56" s="48" t="s">
        <v>40</v>
      </c>
      <c r="C56" s="34" t="s">
        <v>65</v>
      </c>
      <c r="D56" s="34" t="s">
        <v>65</v>
      </c>
      <c r="E56" s="34" t="s">
        <v>65</v>
      </c>
      <c r="F56" s="34" t="s">
        <v>65</v>
      </c>
      <c r="G56" s="34" t="s">
        <v>65</v>
      </c>
      <c r="H56" s="35" t="s">
        <v>8</v>
      </c>
      <c r="I56" s="34" t="s">
        <v>65</v>
      </c>
      <c r="J56" s="34" t="s">
        <v>65</v>
      </c>
      <c r="K56" s="34" t="s">
        <v>65</v>
      </c>
      <c r="L56" s="34" t="s">
        <v>65</v>
      </c>
      <c r="M56" s="34" t="s">
        <v>65</v>
      </c>
      <c r="N56" s="34" t="s">
        <v>65</v>
      </c>
      <c r="O56" s="35" t="s">
        <v>8</v>
      </c>
      <c r="P56" s="34" t="s">
        <v>65</v>
      </c>
      <c r="Q56" s="34" t="s">
        <v>65</v>
      </c>
      <c r="R56" s="34" t="s">
        <v>65</v>
      </c>
      <c r="S56" s="34" t="s">
        <v>65</v>
      </c>
      <c r="T56" s="34" t="s">
        <v>65</v>
      </c>
      <c r="U56" s="34" t="s">
        <v>65</v>
      </c>
      <c r="V56" s="35" t="s">
        <v>8</v>
      </c>
      <c r="W56" s="34" t="s">
        <v>65</v>
      </c>
      <c r="X56" s="34" t="s">
        <v>65</v>
      </c>
      <c r="Y56" s="34" t="s">
        <v>65</v>
      </c>
      <c r="Z56" s="34" t="s">
        <v>65</v>
      </c>
      <c r="AA56" s="34" t="s">
        <v>65</v>
      </c>
      <c r="AB56" s="34" t="s">
        <v>65</v>
      </c>
      <c r="AC56" s="35" t="s">
        <v>8</v>
      </c>
      <c r="AD56" s="34" t="s">
        <v>65</v>
      </c>
      <c r="AE56" s="34" t="s">
        <v>65</v>
      </c>
    </row>
    <row r="57" spans="1:31">
      <c r="A57" s="45" t="s">
        <v>23</v>
      </c>
      <c r="B57" s="48" t="s">
        <v>39</v>
      </c>
      <c r="C57" s="34" t="s">
        <v>65</v>
      </c>
      <c r="D57" s="34" t="s">
        <v>65</v>
      </c>
      <c r="E57" s="34" t="s">
        <v>65</v>
      </c>
      <c r="F57" s="34" t="s">
        <v>65</v>
      </c>
      <c r="G57" s="34" t="s">
        <v>65</v>
      </c>
      <c r="H57" s="34" t="s">
        <v>65</v>
      </c>
      <c r="I57" s="35" t="s">
        <v>8</v>
      </c>
      <c r="J57" s="34" t="s">
        <v>65</v>
      </c>
      <c r="K57" s="34" t="s">
        <v>65</v>
      </c>
      <c r="L57" s="34" t="s">
        <v>65</v>
      </c>
      <c r="M57" s="34" t="s">
        <v>65</v>
      </c>
      <c r="N57" s="34" t="s">
        <v>65</v>
      </c>
      <c r="O57" s="34" t="s">
        <v>65</v>
      </c>
      <c r="P57" s="34" t="s">
        <v>65</v>
      </c>
      <c r="Q57" s="34" t="s">
        <v>65</v>
      </c>
      <c r="R57" s="35" t="s">
        <v>8</v>
      </c>
      <c r="S57" s="34" t="s">
        <v>65</v>
      </c>
      <c r="T57" s="34" t="s">
        <v>65</v>
      </c>
      <c r="U57" s="34" t="s">
        <v>65</v>
      </c>
      <c r="V57" s="34" t="s">
        <v>65</v>
      </c>
      <c r="W57" s="35" t="s">
        <v>8</v>
      </c>
      <c r="X57" s="34" t="s">
        <v>65</v>
      </c>
      <c r="Y57" s="34" t="s">
        <v>65</v>
      </c>
      <c r="Z57" s="34" t="s">
        <v>65</v>
      </c>
      <c r="AA57" s="34" t="s">
        <v>65</v>
      </c>
      <c r="AB57" s="34" t="s">
        <v>65</v>
      </c>
      <c r="AC57" s="34" t="s">
        <v>65</v>
      </c>
      <c r="AD57" s="35" t="s">
        <v>8</v>
      </c>
      <c r="AE57" s="34" t="s">
        <v>65</v>
      </c>
    </row>
    <row r="58" spans="1:31">
      <c r="A58" s="49" t="s">
        <v>63</v>
      </c>
      <c r="B58" s="48" t="s">
        <v>24</v>
      </c>
      <c r="C58" s="35" t="s">
        <v>8</v>
      </c>
      <c r="D58" s="34" t="s">
        <v>65</v>
      </c>
      <c r="E58" s="34" t="s">
        <v>65</v>
      </c>
      <c r="F58" s="34" t="s">
        <v>65</v>
      </c>
      <c r="G58" s="34" t="s">
        <v>65</v>
      </c>
      <c r="H58" s="34" t="s">
        <v>65</v>
      </c>
      <c r="I58" s="34" t="s">
        <v>65</v>
      </c>
      <c r="J58" s="34" t="s">
        <v>65</v>
      </c>
      <c r="K58" s="35" t="s">
        <v>8</v>
      </c>
      <c r="L58" s="34" t="s">
        <v>65</v>
      </c>
      <c r="M58" s="34" t="s">
        <v>65</v>
      </c>
      <c r="N58" s="34" t="s">
        <v>65</v>
      </c>
      <c r="O58" s="34" t="s">
        <v>65</v>
      </c>
      <c r="P58" s="34" t="s">
        <v>65</v>
      </c>
      <c r="Q58" s="35" t="s">
        <v>8</v>
      </c>
      <c r="R58" s="34" t="s">
        <v>65</v>
      </c>
      <c r="S58" s="34" t="s">
        <v>65</v>
      </c>
      <c r="T58" s="34" t="s">
        <v>65</v>
      </c>
      <c r="U58" s="34" t="s">
        <v>65</v>
      </c>
      <c r="V58" s="34" t="s">
        <v>65</v>
      </c>
      <c r="W58" s="34" t="s">
        <v>65</v>
      </c>
      <c r="X58" s="35" t="s">
        <v>8</v>
      </c>
      <c r="Y58" s="34" t="s">
        <v>65</v>
      </c>
      <c r="Z58" s="34" t="s">
        <v>65</v>
      </c>
      <c r="AA58" s="34" t="s">
        <v>65</v>
      </c>
      <c r="AB58" s="34" t="s">
        <v>65</v>
      </c>
      <c r="AC58" s="34" t="s">
        <v>65</v>
      </c>
      <c r="AD58" s="34" t="s">
        <v>65</v>
      </c>
      <c r="AE58" s="35" t="s">
        <v>8</v>
      </c>
    </row>
    <row r="59" spans="1:31">
      <c r="A59" s="45" t="s">
        <v>27</v>
      </c>
      <c r="B59" s="48" t="s">
        <v>25</v>
      </c>
      <c r="C59" s="35" t="s">
        <v>8</v>
      </c>
      <c r="D59" s="34" t="s">
        <v>65</v>
      </c>
      <c r="E59" s="34" t="s">
        <v>65</v>
      </c>
      <c r="F59" s="34" t="s">
        <v>65</v>
      </c>
      <c r="G59" s="34" t="s">
        <v>65</v>
      </c>
      <c r="H59" s="34" t="s">
        <v>65</v>
      </c>
      <c r="I59" s="34" t="s">
        <v>65</v>
      </c>
      <c r="J59" s="34" t="s">
        <v>65</v>
      </c>
      <c r="K59" s="35" t="s">
        <v>8</v>
      </c>
      <c r="L59" s="34" t="s">
        <v>65</v>
      </c>
      <c r="M59" s="34" t="s">
        <v>65</v>
      </c>
      <c r="N59" s="34" t="s">
        <v>65</v>
      </c>
      <c r="O59" s="34" t="s">
        <v>65</v>
      </c>
      <c r="P59" s="34" t="s">
        <v>65</v>
      </c>
      <c r="Q59" s="35" t="s">
        <v>8</v>
      </c>
      <c r="R59" s="34" t="s">
        <v>65</v>
      </c>
      <c r="S59" s="34" t="s">
        <v>65</v>
      </c>
      <c r="T59" s="34" t="s">
        <v>65</v>
      </c>
      <c r="U59" s="34" t="s">
        <v>65</v>
      </c>
      <c r="V59" s="34" t="s">
        <v>65</v>
      </c>
      <c r="W59" s="34" t="s">
        <v>65</v>
      </c>
      <c r="X59" s="35" t="s">
        <v>8</v>
      </c>
      <c r="Y59" s="34" t="s">
        <v>65</v>
      </c>
      <c r="Z59" s="34" t="s">
        <v>65</v>
      </c>
      <c r="AA59" s="34" t="s">
        <v>65</v>
      </c>
      <c r="AB59" s="34" t="s">
        <v>65</v>
      </c>
      <c r="AC59" s="34" t="s">
        <v>65</v>
      </c>
      <c r="AD59" s="34" t="s">
        <v>65</v>
      </c>
      <c r="AE59" s="35" t="s">
        <v>8</v>
      </c>
    </row>
    <row r="60" spans="1:31">
      <c r="A60" s="59" t="s">
        <v>68</v>
      </c>
      <c r="B60" s="48" t="s">
        <v>22</v>
      </c>
      <c r="C60" s="34" t="s">
        <v>65</v>
      </c>
      <c r="D60" s="34" t="s">
        <v>65</v>
      </c>
      <c r="E60" s="34" t="s">
        <v>65</v>
      </c>
      <c r="F60" s="34" t="s">
        <v>65</v>
      </c>
      <c r="G60" s="34" t="s">
        <v>65</v>
      </c>
      <c r="H60" s="35" t="s">
        <v>8</v>
      </c>
      <c r="I60" s="34" t="s">
        <v>65</v>
      </c>
      <c r="J60" s="34" t="s">
        <v>65</v>
      </c>
      <c r="K60" s="34" t="s">
        <v>65</v>
      </c>
      <c r="L60" s="34" t="s">
        <v>65</v>
      </c>
      <c r="M60" s="34" t="s">
        <v>65</v>
      </c>
      <c r="N60" s="34" t="s">
        <v>65</v>
      </c>
      <c r="O60" s="35" t="s">
        <v>8</v>
      </c>
      <c r="P60" s="34" t="s">
        <v>65</v>
      </c>
      <c r="Q60" s="34" t="s">
        <v>65</v>
      </c>
      <c r="R60" s="34" t="s">
        <v>65</v>
      </c>
      <c r="S60" s="34" t="s">
        <v>65</v>
      </c>
      <c r="T60" s="34" t="s">
        <v>65</v>
      </c>
      <c r="U60" s="34" t="s">
        <v>65</v>
      </c>
      <c r="V60" s="35" t="s">
        <v>8</v>
      </c>
      <c r="W60" s="34" t="s">
        <v>65</v>
      </c>
      <c r="X60" s="34" t="s">
        <v>65</v>
      </c>
      <c r="Y60" s="34" t="s">
        <v>65</v>
      </c>
      <c r="Z60" s="34" t="s">
        <v>65</v>
      </c>
      <c r="AA60" s="34" t="s">
        <v>65</v>
      </c>
      <c r="AB60" s="34" t="s">
        <v>65</v>
      </c>
      <c r="AC60" s="35" t="s">
        <v>8</v>
      </c>
      <c r="AD60" s="34" t="s">
        <v>65</v>
      </c>
      <c r="AE60" s="34" t="s">
        <v>65</v>
      </c>
    </row>
    <row r="61" spans="1:31">
      <c r="A61" s="45" t="s">
        <v>67</v>
      </c>
      <c r="B61" s="48" t="s">
        <v>28</v>
      </c>
      <c r="C61" s="34" t="s">
        <v>65</v>
      </c>
      <c r="D61" s="34" t="s">
        <v>65</v>
      </c>
      <c r="E61" s="34" t="s">
        <v>65</v>
      </c>
      <c r="F61" s="34" t="s">
        <v>65</v>
      </c>
      <c r="G61" s="35" t="s">
        <v>8</v>
      </c>
      <c r="H61" s="34" t="s">
        <v>65</v>
      </c>
      <c r="I61" s="34" t="s">
        <v>65</v>
      </c>
      <c r="J61" s="34" t="s">
        <v>65</v>
      </c>
      <c r="K61" s="34" t="s">
        <v>65</v>
      </c>
      <c r="L61" s="34" t="s">
        <v>65</v>
      </c>
      <c r="M61" s="34" t="s">
        <v>65</v>
      </c>
      <c r="N61" s="35" t="s">
        <v>8</v>
      </c>
      <c r="O61" s="34" t="s">
        <v>65</v>
      </c>
      <c r="P61" s="34" t="s">
        <v>65</v>
      </c>
      <c r="Q61" s="34" t="s">
        <v>65</v>
      </c>
      <c r="R61" s="34" t="s">
        <v>65</v>
      </c>
      <c r="S61" s="34" t="s">
        <v>65</v>
      </c>
      <c r="T61" s="34" t="s">
        <v>65</v>
      </c>
      <c r="U61" s="35" t="s">
        <v>8</v>
      </c>
      <c r="V61" s="34" t="s">
        <v>65</v>
      </c>
      <c r="W61" s="34" t="s">
        <v>65</v>
      </c>
      <c r="X61" s="34" t="s">
        <v>65</v>
      </c>
      <c r="Y61" s="34" t="s">
        <v>65</v>
      </c>
      <c r="Z61" s="34" t="s">
        <v>65</v>
      </c>
      <c r="AA61" s="34" t="s">
        <v>65</v>
      </c>
      <c r="AB61" s="35" t="s">
        <v>8</v>
      </c>
      <c r="AC61" s="34" t="s">
        <v>65</v>
      </c>
      <c r="AD61" s="34" t="s">
        <v>65</v>
      </c>
      <c r="AE61" s="34" t="s">
        <v>65</v>
      </c>
    </row>
    <row r="62" spans="1:31">
      <c r="A62" s="51" t="s">
        <v>26</v>
      </c>
      <c r="B62" s="48" t="s">
        <v>28</v>
      </c>
      <c r="C62" s="34" t="s">
        <v>65</v>
      </c>
      <c r="D62" s="34" t="s">
        <v>65</v>
      </c>
      <c r="E62" s="34" t="s">
        <v>65</v>
      </c>
      <c r="F62" s="34" t="s">
        <v>65</v>
      </c>
      <c r="G62" s="34" t="s">
        <v>65</v>
      </c>
      <c r="H62" s="35" t="s">
        <v>8</v>
      </c>
      <c r="I62" s="34" t="s">
        <v>65</v>
      </c>
      <c r="J62" s="34" t="s">
        <v>65</v>
      </c>
      <c r="K62" s="34" t="s">
        <v>65</v>
      </c>
      <c r="L62" s="34" t="s">
        <v>65</v>
      </c>
      <c r="M62" s="34" t="s">
        <v>65</v>
      </c>
      <c r="N62" s="34" t="s">
        <v>65</v>
      </c>
      <c r="O62" s="35" t="s">
        <v>8</v>
      </c>
      <c r="P62" s="34" t="s">
        <v>65</v>
      </c>
      <c r="Q62" s="34" t="s">
        <v>65</v>
      </c>
      <c r="R62" s="34" t="s">
        <v>65</v>
      </c>
      <c r="S62" s="34" t="s">
        <v>65</v>
      </c>
      <c r="T62" s="34" t="s">
        <v>65</v>
      </c>
      <c r="U62" s="34" t="s">
        <v>65</v>
      </c>
      <c r="V62" s="35" t="s">
        <v>8</v>
      </c>
      <c r="W62" s="34" t="s">
        <v>65</v>
      </c>
      <c r="X62" s="34" t="s">
        <v>65</v>
      </c>
      <c r="Y62" s="34" t="s">
        <v>65</v>
      </c>
      <c r="Z62" s="34" t="s">
        <v>65</v>
      </c>
      <c r="AA62" s="34" t="s">
        <v>65</v>
      </c>
      <c r="AB62" s="34" t="s">
        <v>65</v>
      </c>
      <c r="AC62" s="35" t="s">
        <v>8</v>
      </c>
      <c r="AD62" s="34" t="s">
        <v>65</v>
      </c>
      <c r="AE62" s="34" t="s">
        <v>65</v>
      </c>
    </row>
    <row r="63" spans="1:31">
      <c r="A63" s="51" t="s">
        <v>20</v>
      </c>
      <c r="B63" s="48" t="s">
        <v>99</v>
      </c>
      <c r="C63" s="34" t="s">
        <v>65</v>
      </c>
      <c r="D63" s="34" t="s">
        <v>65</v>
      </c>
      <c r="E63" s="34" t="s">
        <v>65</v>
      </c>
      <c r="F63" s="34" t="s">
        <v>65</v>
      </c>
      <c r="G63" s="34" t="s">
        <v>65</v>
      </c>
      <c r="H63" s="35" t="s">
        <v>8</v>
      </c>
      <c r="I63" s="34" t="s">
        <v>65</v>
      </c>
      <c r="J63" s="34" t="s">
        <v>65</v>
      </c>
      <c r="K63" s="34" t="s">
        <v>65</v>
      </c>
      <c r="L63" s="34" t="s">
        <v>65</v>
      </c>
      <c r="M63" s="34" t="s">
        <v>65</v>
      </c>
      <c r="N63" s="34" t="s">
        <v>65</v>
      </c>
      <c r="O63" s="35" t="s">
        <v>8</v>
      </c>
      <c r="P63" s="34" t="s">
        <v>65</v>
      </c>
      <c r="Q63" s="34" t="s">
        <v>65</v>
      </c>
      <c r="R63" s="34" t="s">
        <v>65</v>
      </c>
      <c r="S63" s="34" t="s">
        <v>65</v>
      </c>
      <c r="T63" s="34" t="s">
        <v>65</v>
      </c>
      <c r="U63" s="34" t="s">
        <v>65</v>
      </c>
      <c r="V63" s="35" t="s">
        <v>8</v>
      </c>
      <c r="W63" s="34" t="s">
        <v>65</v>
      </c>
      <c r="X63" s="34" t="s">
        <v>65</v>
      </c>
      <c r="Y63" s="34" t="s">
        <v>65</v>
      </c>
      <c r="Z63" s="34" t="s">
        <v>65</v>
      </c>
      <c r="AA63" s="34" t="s">
        <v>65</v>
      </c>
      <c r="AB63" s="34" t="s">
        <v>65</v>
      </c>
      <c r="AC63" s="35" t="s">
        <v>8</v>
      </c>
      <c r="AD63" s="34" t="s">
        <v>65</v>
      </c>
      <c r="AE63" s="34" t="s">
        <v>65</v>
      </c>
    </row>
    <row r="64" spans="1:31">
      <c r="A64" s="60" t="s">
        <v>91</v>
      </c>
      <c r="B64" s="48" t="s">
        <v>82</v>
      </c>
      <c r="C64" s="34" t="s">
        <v>65</v>
      </c>
      <c r="D64" s="34" t="s">
        <v>65</v>
      </c>
      <c r="E64" s="34" t="s">
        <v>65</v>
      </c>
      <c r="F64" s="34" t="s">
        <v>65</v>
      </c>
      <c r="G64" s="35" t="s">
        <v>8</v>
      </c>
      <c r="H64" s="34" t="s">
        <v>65</v>
      </c>
      <c r="I64" s="34" t="s">
        <v>65</v>
      </c>
      <c r="J64" s="34" t="s">
        <v>65</v>
      </c>
      <c r="K64" s="34" t="s">
        <v>65</v>
      </c>
      <c r="L64" s="34" t="s">
        <v>65</v>
      </c>
      <c r="M64" s="34" t="s">
        <v>65</v>
      </c>
      <c r="N64" s="35" t="s">
        <v>8</v>
      </c>
      <c r="O64" s="34" t="s">
        <v>65</v>
      </c>
      <c r="P64" s="34" t="s">
        <v>65</v>
      </c>
      <c r="Q64" s="34" t="s">
        <v>65</v>
      </c>
      <c r="R64" s="34" t="s">
        <v>65</v>
      </c>
      <c r="S64" s="34" t="s">
        <v>65</v>
      </c>
      <c r="T64" s="34" t="s">
        <v>65</v>
      </c>
      <c r="U64" s="35" t="s">
        <v>8</v>
      </c>
      <c r="V64" s="34" t="s">
        <v>65</v>
      </c>
      <c r="W64" s="34" t="s">
        <v>65</v>
      </c>
      <c r="X64" s="34" t="s">
        <v>65</v>
      </c>
      <c r="Y64" s="34" t="s">
        <v>65</v>
      </c>
      <c r="Z64" s="34" t="s">
        <v>65</v>
      </c>
      <c r="AA64" s="34" t="s">
        <v>65</v>
      </c>
      <c r="AB64" s="35" t="s">
        <v>8</v>
      </c>
      <c r="AC64" s="34" t="s">
        <v>65</v>
      </c>
      <c r="AD64" s="34" t="s">
        <v>65</v>
      </c>
      <c r="AE64" s="34" t="s">
        <v>65</v>
      </c>
    </row>
    <row r="65" spans="1:31">
      <c r="A65" s="53" t="s">
        <v>83</v>
      </c>
      <c r="B65" s="48" t="s">
        <v>84</v>
      </c>
      <c r="C65" s="34" t="s">
        <v>65</v>
      </c>
      <c r="D65" s="34" t="s">
        <v>65</v>
      </c>
      <c r="E65" s="34" t="s">
        <v>65</v>
      </c>
      <c r="F65" s="34" t="s">
        <v>65</v>
      </c>
      <c r="G65" s="34" t="s">
        <v>65</v>
      </c>
      <c r="H65" s="35" t="s">
        <v>8</v>
      </c>
      <c r="I65" s="34" t="s">
        <v>65</v>
      </c>
      <c r="J65" s="34" t="s">
        <v>65</v>
      </c>
      <c r="K65" s="34" t="s">
        <v>65</v>
      </c>
      <c r="L65" s="34" t="s">
        <v>65</v>
      </c>
      <c r="M65" s="34" t="s">
        <v>65</v>
      </c>
      <c r="N65" s="34" t="s">
        <v>65</v>
      </c>
      <c r="O65" s="35" t="s">
        <v>8</v>
      </c>
      <c r="P65" s="34" t="s">
        <v>65</v>
      </c>
      <c r="Q65" s="34" t="s">
        <v>65</v>
      </c>
      <c r="R65" s="34" t="s">
        <v>65</v>
      </c>
      <c r="S65" s="34" t="s">
        <v>65</v>
      </c>
      <c r="T65" s="34" t="s">
        <v>65</v>
      </c>
      <c r="U65" s="34" t="s">
        <v>65</v>
      </c>
      <c r="V65" s="35" t="s">
        <v>8</v>
      </c>
      <c r="W65" s="34" t="s">
        <v>65</v>
      </c>
      <c r="X65" s="34" t="s">
        <v>65</v>
      </c>
      <c r="Y65" s="34" t="s">
        <v>65</v>
      </c>
      <c r="Z65" s="34" t="s">
        <v>65</v>
      </c>
      <c r="AA65" s="34" t="s">
        <v>65</v>
      </c>
      <c r="AB65" s="34" t="s">
        <v>65</v>
      </c>
      <c r="AC65" s="35" t="s">
        <v>8</v>
      </c>
      <c r="AD65" s="34" t="s">
        <v>65</v>
      </c>
      <c r="AE65" s="34" t="s">
        <v>65</v>
      </c>
    </row>
    <row r="66" spans="1:31">
      <c r="A66" s="52" t="s">
        <v>92</v>
      </c>
      <c r="B66" s="48" t="s">
        <v>85</v>
      </c>
      <c r="C66" s="34" t="s">
        <v>65</v>
      </c>
      <c r="D66" s="34" t="s">
        <v>65</v>
      </c>
      <c r="E66" s="34" t="s">
        <v>65</v>
      </c>
      <c r="F66" s="34" t="s">
        <v>65</v>
      </c>
      <c r="G66" s="34" t="s">
        <v>65</v>
      </c>
      <c r="H66" s="34" t="s">
        <v>65</v>
      </c>
      <c r="I66" s="35" t="s">
        <v>8</v>
      </c>
      <c r="J66" s="34" t="s">
        <v>65</v>
      </c>
      <c r="K66" s="34" t="s">
        <v>65</v>
      </c>
      <c r="L66" s="34" t="s">
        <v>65</v>
      </c>
      <c r="M66" s="34" t="s">
        <v>65</v>
      </c>
      <c r="N66" s="34" t="s">
        <v>65</v>
      </c>
      <c r="O66" s="34" t="s">
        <v>65</v>
      </c>
      <c r="P66" s="34" t="s">
        <v>65</v>
      </c>
      <c r="Q66" s="34" t="s">
        <v>65</v>
      </c>
      <c r="R66" s="35" t="s">
        <v>8</v>
      </c>
      <c r="S66" s="34" t="s">
        <v>65</v>
      </c>
      <c r="T66" s="34" t="s">
        <v>65</v>
      </c>
      <c r="U66" s="34" t="s">
        <v>65</v>
      </c>
      <c r="V66" s="34" t="s">
        <v>65</v>
      </c>
      <c r="W66" s="35" t="s">
        <v>8</v>
      </c>
      <c r="X66" s="34" t="s">
        <v>65</v>
      </c>
      <c r="Y66" s="34" t="s">
        <v>65</v>
      </c>
      <c r="Z66" s="34" t="s">
        <v>65</v>
      </c>
      <c r="AA66" s="34" t="s">
        <v>65</v>
      </c>
      <c r="AB66" s="34" t="s">
        <v>65</v>
      </c>
      <c r="AC66" s="34" t="s">
        <v>65</v>
      </c>
      <c r="AD66" s="35" t="s">
        <v>8</v>
      </c>
      <c r="AE66" s="34" t="s">
        <v>65</v>
      </c>
    </row>
    <row r="67" spans="1:31">
      <c r="A67" s="60" t="s">
        <v>93</v>
      </c>
      <c r="B67" s="48" t="s">
        <v>42</v>
      </c>
      <c r="C67" s="35" t="s">
        <v>8</v>
      </c>
      <c r="D67" s="34" t="s">
        <v>43</v>
      </c>
      <c r="E67" s="34" t="s">
        <v>43</v>
      </c>
      <c r="F67" s="34" t="s">
        <v>43</v>
      </c>
      <c r="G67" s="34" t="s">
        <v>65</v>
      </c>
      <c r="H67" s="34" t="s">
        <v>65</v>
      </c>
      <c r="I67" s="34" t="s">
        <v>65</v>
      </c>
      <c r="J67" s="34" t="s">
        <v>65</v>
      </c>
      <c r="K67" s="35" t="s">
        <v>8</v>
      </c>
      <c r="L67" s="34" t="s">
        <v>43</v>
      </c>
      <c r="M67" s="34" t="s">
        <v>43</v>
      </c>
      <c r="N67" s="34" t="s">
        <v>65</v>
      </c>
      <c r="O67" s="34" t="s">
        <v>65</v>
      </c>
      <c r="P67" s="34" t="s">
        <v>65</v>
      </c>
      <c r="Q67" s="35" t="s">
        <v>8</v>
      </c>
      <c r="R67" s="34" t="s">
        <v>43</v>
      </c>
      <c r="S67" s="34" t="s">
        <v>43</v>
      </c>
      <c r="T67" s="34" t="s">
        <v>43</v>
      </c>
      <c r="U67" s="34" t="s">
        <v>65</v>
      </c>
      <c r="V67" s="34" t="s">
        <v>65</v>
      </c>
      <c r="W67" s="34" t="s">
        <v>65</v>
      </c>
      <c r="X67" s="35" t="s">
        <v>8</v>
      </c>
      <c r="Y67" s="34" t="s">
        <v>43</v>
      </c>
      <c r="Z67" s="34" t="s">
        <v>43</v>
      </c>
      <c r="AA67" s="34" t="s">
        <v>43</v>
      </c>
      <c r="AB67" s="34" t="s">
        <v>65</v>
      </c>
      <c r="AC67" s="34" t="s">
        <v>65</v>
      </c>
      <c r="AD67" s="34" t="s">
        <v>65</v>
      </c>
      <c r="AE67" s="35" t="s">
        <v>8</v>
      </c>
    </row>
    <row r="68" spans="1:31">
      <c r="A68" s="45" t="s">
        <v>94</v>
      </c>
      <c r="B68" s="85" t="s">
        <v>66</v>
      </c>
      <c r="C68" s="34" t="s">
        <v>65</v>
      </c>
      <c r="D68" s="34" t="s">
        <v>43</v>
      </c>
      <c r="E68" s="34" t="s">
        <v>43</v>
      </c>
      <c r="F68" s="34" t="s">
        <v>43</v>
      </c>
      <c r="G68" s="35" t="s">
        <v>8</v>
      </c>
      <c r="H68" s="34" t="s">
        <v>65</v>
      </c>
      <c r="I68" s="34" t="s">
        <v>65</v>
      </c>
      <c r="J68" s="34" t="s">
        <v>43</v>
      </c>
      <c r="K68" s="34" t="s">
        <v>43</v>
      </c>
      <c r="L68" s="34" t="s">
        <v>43</v>
      </c>
      <c r="M68" s="34" t="s">
        <v>43</v>
      </c>
      <c r="N68" s="35" t="s">
        <v>8</v>
      </c>
      <c r="O68" s="34" t="s">
        <v>65</v>
      </c>
      <c r="P68" s="34" t="s">
        <v>43</v>
      </c>
      <c r="Q68" s="34" t="s">
        <v>65</v>
      </c>
      <c r="R68" s="34" t="s">
        <v>65</v>
      </c>
      <c r="S68" s="34" t="s">
        <v>43</v>
      </c>
      <c r="T68" s="34" t="s">
        <v>43</v>
      </c>
      <c r="U68" s="35" t="s">
        <v>8</v>
      </c>
      <c r="V68" s="34" t="s">
        <v>65</v>
      </c>
      <c r="W68" s="34" t="s">
        <v>65</v>
      </c>
      <c r="X68" s="34" t="s">
        <v>65</v>
      </c>
      <c r="Y68" s="34" t="s">
        <v>43</v>
      </c>
      <c r="Z68" s="34" t="s">
        <v>43</v>
      </c>
      <c r="AA68" s="34" t="s">
        <v>43</v>
      </c>
      <c r="AB68" s="35" t="s">
        <v>8</v>
      </c>
      <c r="AC68" s="34" t="s">
        <v>65</v>
      </c>
      <c r="AD68" s="34" t="s">
        <v>65</v>
      </c>
      <c r="AE68" s="34" t="s">
        <v>65</v>
      </c>
    </row>
    <row r="69" spans="1:31">
      <c r="A69" s="45" t="s">
        <v>95</v>
      </c>
      <c r="B69" s="85" t="s">
        <v>66</v>
      </c>
      <c r="C69" s="34" t="s">
        <v>65</v>
      </c>
      <c r="D69" s="34" t="s">
        <v>43</v>
      </c>
      <c r="E69" s="34" t="s">
        <v>43</v>
      </c>
      <c r="F69" s="34" t="s">
        <v>43</v>
      </c>
      <c r="G69" s="35" t="s">
        <v>8</v>
      </c>
      <c r="H69" s="34" t="s">
        <v>65</v>
      </c>
      <c r="I69" s="34" t="s">
        <v>65</v>
      </c>
      <c r="J69" s="34" t="s">
        <v>43</v>
      </c>
      <c r="K69" s="34" t="s">
        <v>43</v>
      </c>
      <c r="L69" s="34" t="s">
        <v>43</v>
      </c>
      <c r="M69" s="34" t="s">
        <v>43</v>
      </c>
      <c r="N69" s="35" t="s">
        <v>8</v>
      </c>
      <c r="O69" s="34" t="s">
        <v>65</v>
      </c>
      <c r="P69" s="34" t="s">
        <v>43</v>
      </c>
      <c r="Q69" s="34" t="s">
        <v>65</v>
      </c>
      <c r="R69" s="34" t="s">
        <v>65</v>
      </c>
      <c r="S69" s="34" t="s">
        <v>43</v>
      </c>
      <c r="T69" s="34" t="s">
        <v>43</v>
      </c>
      <c r="U69" s="35" t="s">
        <v>8</v>
      </c>
      <c r="V69" s="34" t="s">
        <v>65</v>
      </c>
      <c r="W69" s="34" t="s">
        <v>65</v>
      </c>
      <c r="X69" s="34" t="s">
        <v>65</v>
      </c>
      <c r="Y69" s="34" t="s">
        <v>43</v>
      </c>
      <c r="Z69" s="34" t="s">
        <v>43</v>
      </c>
      <c r="AA69" s="34" t="s">
        <v>43</v>
      </c>
      <c r="AB69" s="35" t="s">
        <v>8</v>
      </c>
      <c r="AC69" s="34" t="s">
        <v>65</v>
      </c>
      <c r="AD69" s="34" t="s">
        <v>65</v>
      </c>
      <c r="AE69" s="34" t="s">
        <v>65</v>
      </c>
    </row>
    <row r="70" spans="1:31">
      <c r="A70" s="63" t="s">
        <v>98</v>
      </c>
      <c r="B70" s="85" t="s">
        <v>97</v>
      </c>
      <c r="C70" s="34" t="s">
        <v>65</v>
      </c>
      <c r="D70" s="34" t="s">
        <v>65</v>
      </c>
      <c r="E70" s="34" t="s">
        <v>65</v>
      </c>
      <c r="F70" s="34" t="s">
        <v>65</v>
      </c>
      <c r="G70" s="34" t="s">
        <v>56</v>
      </c>
      <c r="H70" s="34" t="s">
        <v>56</v>
      </c>
      <c r="I70" s="35" t="s">
        <v>8</v>
      </c>
      <c r="J70" s="34" t="s">
        <v>65</v>
      </c>
      <c r="K70" s="34" t="s">
        <v>65</v>
      </c>
      <c r="L70" s="34" t="s">
        <v>65</v>
      </c>
      <c r="M70" s="34" t="s">
        <v>65</v>
      </c>
      <c r="N70" s="34" t="s">
        <v>56</v>
      </c>
      <c r="O70" s="34" t="s">
        <v>56</v>
      </c>
      <c r="P70" s="35" t="s">
        <v>8</v>
      </c>
      <c r="Q70" s="34" t="s">
        <v>65</v>
      </c>
      <c r="R70" s="34" t="s">
        <v>65</v>
      </c>
      <c r="S70" s="34" t="s">
        <v>65</v>
      </c>
      <c r="T70" s="34" t="s">
        <v>65</v>
      </c>
      <c r="U70" s="34" t="s">
        <v>56</v>
      </c>
      <c r="V70" s="34" t="s">
        <v>56</v>
      </c>
      <c r="W70" s="35" t="s">
        <v>8</v>
      </c>
      <c r="X70" s="34" t="s">
        <v>65</v>
      </c>
      <c r="Y70" s="34" t="s">
        <v>65</v>
      </c>
      <c r="Z70" s="34" t="s">
        <v>65</v>
      </c>
      <c r="AA70" s="34" t="s">
        <v>65</v>
      </c>
      <c r="AB70" s="34" t="s">
        <v>56</v>
      </c>
      <c r="AC70" s="34" t="s">
        <v>56</v>
      </c>
      <c r="AD70" s="35" t="s">
        <v>8</v>
      </c>
      <c r="AE70" s="34" t="s">
        <v>65</v>
      </c>
    </row>
    <row r="71" spans="1:31">
      <c r="C71" s="70">
        <f t="shared" ref="C71:AE71" si="3">COUNTIF(C54:C70,"S3")</f>
        <v>13</v>
      </c>
      <c r="D71" s="70">
        <f t="shared" si="3"/>
        <v>14</v>
      </c>
      <c r="E71" s="70">
        <f t="shared" si="3"/>
        <v>14</v>
      </c>
      <c r="F71" s="70">
        <f t="shared" si="3"/>
        <v>14</v>
      </c>
      <c r="G71" s="70">
        <f t="shared" si="3"/>
        <v>12</v>
      </c>
      <c r="H71" s="70">
        <f t="shared" si="3"/>
        <v>11</v>
      </c>
      <c r="I71" s="70">
        <f t="shared" si="3"/>
        <v>12</v>
      </c>
      <c r="J71" s="70">
        <f t="shared" si="3"/>
        <v>15</v>
      </c>
      <c r="K71" s="70">
        <f t="shared" si="3"/>
        <v>12</v>
      </c>
      <c r="L71" s="70">
        <f t="shared" si="3"/>
        <v>14</v>
      </c>
      <c r="M71" s="70">
        <f t="shared" si="3"/>
        <v>14</v>
      </c>
      <c r="N71" s="70">
        <f t="shared" si="3"/>
        <v>12</v>
      </c>
      <c r="O71" s="70">
        <f t="shared" si="3"/>
        <v>11</v>
      </c>
      <c r="P71" s="70">
        <f t="shared" si="3"/>
        <v>13</v>
      </c>
      <c r="Q71" s="70">
        <f t="shared" si="3"/>
        <v>14</v>
      </c>
      <c r="R71" s="70">
        <f t="shared" si="3"/>
        <v>13</v>
      </c>
      <c r="S71" s="70">
        <f t="shared" si="3"/>
        <v>14</v>
      </c>
      <c r="T71" s="70">
        <f t="shared" si="3"/>
        <v>14</v>
      </c>
      <c r="U71" s="70">
        <f t="shared" si="3"/>
        <v>12</v>
      </c>
      <c r="V71" s="70">
        <f t="shared" si="3"/>
        <v>11</v>
      </c>
      <c r="W71" s="70">
        <f t="shared" si="3"/>
        <v>12</v>
      </c>
      <c r="X71" s="70">
        <f t="shared" si="3"/>
        <v>14</v>
      </c>
      <c r="Y71" s="70">
        <f t="shared" si="3"/>
        <v>14</v>
      </c>
      <c r="Z71" s="70">
        <f t="shared" si="3"/>
        <v>14</v>
      </c>
      <c r="AA71" s="70">
        <f t="shared" si="3"/>
        <v>14</v>
      </c>
      <c r="AB71" s="70">
        <f t="shared" si="3"/>
        <v>12</v>
      </c>
      <c r="AC71" s="70">
        <f t="shared" si="3"/>
        <v>11</v>
      </c>
      <c r="AD71" s="70">
        <f t="shared" si="3"/>
        <v>12</v>
      </c>
      <c r="AE71" s="70">
        <f t="shared" si="3"/>
        <v>14</v>
      </c>
    </row>
    <row r="72" spans="1:31">
      <c r="C72" s="70">
        <f>COUNTIF(C54:C71,"M12")</f>
        <v>0</v>
      </c>
      <c r="D72" s="70">
        <f t="shared" ref="D72:F72" si="4">COUNTIF(D54:D71,"M12")</f>
        <v>3</v>
      </c>
      <c r="E72" s="70">
        <f t="shared" si="4"/>
        <v>3</v>
      </c>
      <c r="F72" s="70">
        <f t="shared" si="4"/>
        <v>3</v>
      </c>
      <c r="G72" s="70">
        <f>COUNTIF(G54:G71,"M12")</f>
        <v>0</v>
      </c>
      <c r="H72" s="70">
        <f t="shared" ref="H72:AE72" si="5">COUNTIF(H54:H71,"M12")</f>
        <v>0</v>
      </c>
      <c r="I72" s="70">
        <f t="shared" si="5"/>
        <v>0</v>
      </c>
      <c r="J72" s="70">
        <f t="shared" si="5"/>
        <v>2</v>
      </c>
      <c r="K72" s="70">
        <f t="shared" si="5"/>
        <v>2</v>
      </c>
      <c r="L72" s="70">
        <f t="shared" si="5"/>
        <v>3</v>
      </c>
      <c r="M72" s="70">
        <f t="shared" si="5"/>
        <v>3</v>
      </c>
      <c r="N72" s="70">
        <f t="shared" si="5"/>
        <v>0</v>
      </c>
      <c r="O72" s="70">
        <f t="shared" si="5"/>
        <v>0</v>
      </c>
      <c r="P72" s="70">
        <f t="shared" si="5"/>
        <v>2</v>
      </c>
      <c r="Q72" s="70">
        <f t="shared" si="5"/>
        <v>0</v>
      </c>
      <c r="R72" s="70">
        <f t="shared" si="5"/>
        <v>1</v>
      </c>
      <c r="S72" s="70">
        <f t="shared" si="5"/>
        <v>3</v>
      </c>
      <c r="T72" s="70">
        <f t="shared" si="5"/>
        <v>3</v>
      </c>
      <c r="U72" s="70">
        <f t="shared" si="5"/>
        <v>0</v>
      </c>
      <c r="V72" s="70">
        <f t="shared" si="5"/>
        <v>0</v>
      </c>
      <c r="W72" s="70">
        <f t="shared" si="5"/>
        <v>0</v>
      </c>
      <c r="X72" s="70">
        <f t="shared" si="5"/>
        <v>0</v>
      </c>
      <c r="Y72" s="70">
        <f t="shared" si="5"/>
        <v>3</v>
      </c>
      <c r="Z72" s="70">
        <f t="shared" si="5"/>
        <v>3</v>
      </c>
      <c r="AA72" s="70">
        <f t="shared" si="5"/>
        <v>3</v>
      </c>
      <c r="AB72" s="70">
        <f t="shared" si="5"/>
        <v>0</v>
      </c>
      <c r="AC72" s="70">
        <f t="shared" si="5"/>
        <v>0</v>
      </c>
      <c r="AD72" s="70">
        <f t="shared" si="5"/>
        <v>0</v>
      </c>
      <c r="AE72" s="70">
        <f t="shared" si="5"/>
        <v>0</v>
      </c>
    </row>
    <row r="73" spans="1:31">
      <c r="C73" s="70">
        <f>SUM(C71:C72)</f>
        <v>13</v>
      </c>
      <c r="D73" s="70">
        <f t="shared" ref="D73:AE73" si="6">SUM(D71:D72)</f>
        <v>17</v>
      </c>
      <c r="E73" s="70">
        <f t="shared" si="6"/>
        <v>17</v>
      </c>
      <c r="F73" s="70">
        <f t="shared" si="6"/>
        <v>17</v>
      </c>
      <c r="G73" s="70">
        <f t="shared" si="6"/>
        <v>12</v>
      </c>
      <c r="H73" s="70">
        <f t="shared" si="6"/>
        <v>11</v>
      </c>
      <c r="I73" s="70">
        <f t="shared" si="6"/>
        <v>12</v>
      </c>
      <c r="J73" s="70">
        <f t="shared" si="6"/>
        <v>17</v>
      </c>
      <c r="K73" s="70">
        <f t="shared" si="6"/>
        <v>14</v>
      </c>
      <c r="L73" s="70">
        <f t="shared" si="6"/>
        <v>17</v>
      </c>
      <c r="M73" s="70">
        <f t="shared" si="6"/>
        <v>17</v>
      </c>
      <c r="N73" s="70">
        <f t="shared" si="6"/>
        <v>12</v>
      </c>
      <c r="O73" s="70">
        <f t="shared" si="6"/>
        <v>11</v>
      </c>
      <c r="P73" s="70">
        <f t="shared" si="6"/>
        <v>15</v>
      </c>
      <c r="Q73" s="70">
        <f t="shared" si="6"/>
        <v>14</v>
      </c>
      <c r="R73" s="70">
        <f t="shared" si="6"/>
        <v>14</v>
      </c>
      <c r="S73" s="70">
        <f t="shared" si="6"/>
        <v>17</v>
      </c>
      <c r="T73" s="70">
        <f t="shared" si="6"/>
        <v>17</v>
      </c>
      <c r="U73" s="70">
        <f t="shared" si="6"/>
        <v>12</v>
      </c>
      <c r="V73" s="70">
        <f t="shared" si="6"/>
        <v>11</v>
      </c>
      <c r="W73" s="70">
        <f t="shared" si="6"/>
        <v>12</v>
      </c>
      <c r="X73" s="70">
        <f t="shared" si="6"/>
        <v>14</v>
      </c>
      <c r="Y73" s="70">
        <f t="shared" si="6"/>
        <v>17</v>
      </c>
      <c r="Z73" s="70">
        <f t="shared" si="6"/>
        <v>17</v>
      </c>
      <c r="AA73" s="70">
        <f t="shared" si="6"/>
        <v>17</v>
      </c>
      <c r="AB73" s="70">
        <f t="shared" si="6"/>
        <v>12</v>
      </c>
      <c r="AC73" s="70">
        <f t="shared" si="6"/>
        <v>11</v>
      </c>
      <c r="AD73" s="70">
        <f t="shared" si="6"/>
        <v>12</v>
      </c>
      <c r="AE73" s="70">
        <f t="shared" si="6"/>
        <v>14</v>
      </c>
    </row>
    <row r="76" spans="1:31">
      <c r="B76" s="48" t="s">
        <v>73</v>
      </c>
      <c r="C76" s="34"/>
      <c r="G76" s="2" t="s">
        <v>117</v>
      </c>
    </row>
    <row r="77" spans="1:31">
      <c r="B77" s="48" t="s">
        <v>50</v>
      </c>
      <c r="C77" s="34"/>
      <c r="D77" s="151">
        <v>1</v>
      </c>
      <c r="G77" s="2" t="s">
        <v>115</v>
      </c>
    </row>
    <row r="78" spans="1:31">
      <c r="B78" s="48" t="s">
        <v>40</v>
      </c>
      <c r="C78" s="35" t="s">
        <v>8</v>
      </c>
      <c r="D78" s="151"/>
      <c r="G78" s="2" t="s">
        <v>114</v>
      </c>
    </row>
    <row r="79" spans="1:31">
      <c r="B79" s="48" t="s">
        <v>39</v>
      </c>
      <c r="C79" s="34"/>
      <c r="D79" s="113">
        <v>1</v>
      </c>
      <c r="G79" s="2" t="s">
        <v>116</v>
      </c>
    </row>
    <row r="80" spans="1:31">
      <c r="B80" s="48" t="s">
        <v>24</v>
      </c>
      <c r="C80" s="34"/>
      <c r="D80" s="151">
        <v>1</v>
      </c>
      <c r="G80" s="2" t="s">
        <v>118</v>
      </c>
    </row>
    <row r="81" spans="1:7">
      <c r="B81" s="48" t="s">
        <v>25</v>
      </c>
      <c r="C81" s="34"/>
      <c r="D81" s="151"/>
      <c r="G81" s="2" t="s">
        <v>119</v>
      </c>
    </row>
    <row r="82" spans="1:7">
      <c r="B82" s="48" t="s">
        <v>22</v>
      </c>
      <c r="C82" s="35" t="s">
        <v>8</v>
      </c>
      <c r="D82" s="109">
        <v>1</v>
      </c>
    </row>
    <row r="83" spans="1:7">
      <c r="B83" s="48" t="s">
        <v>28</v>
      </c>
      <c r="C83" s="34"/>
      <c r="D83" s="151">
        <v>1</v>
      </c>
    </row>
    <row r="84" spans="1:7">
      <c r="B84" s="48" t="s">
        <v>28</v>
      </c>
      <c r="C84" s="35" t="s">
        <v>8</v>
      </c>
      <c r="D84" s="151"/>
    </row>
    <row r="85" spans="1:7">
      <c r="A85" s="48" t="s">
        <v>73</v>
      </c>
      <c r="B85" s="48" t="s">
        <v>99</v>
      </c>
      <c r="C85" s="35" t="s">
        <v>8</v>
      </c>
      <c r="D85" s="109">
        <v>1</v>
      </c>
    </row>
    <row r="86" spans="1:7">
      <c r="B86" s="48"/>
      <c r="C86" s="34"/>
      <c r="G86" s="2" t="s">
        <v>110</v>
      </c>
    </row>
    <row r="87" spans="1:7">
      <c r="B87" s="48"/>
      <c r="C87" s="34"/>
    </row>
    <row r="88" spans="1:7">
      <c r="B88" s="48"/>
      <c r="C88" s="34"/>
    </row>
    <row r="89" spans="1:7">
      <c r="B89" s="48"/>
    </row>
    <row r="90" spans="1:7">
      <c r="B90" s="85"/>
    </row>
    <row r="91" spans="1:7">
      <c r="B91" s="85"/>
    </row>
    <row r="92" spans="1:7">
      <c r="B92" s="85"/>
    </row>
  </sheetData>
  <mergeCells count="6">
    <mergeCell ref="D83:D84"/>
    <mergeCell ref="C46:C47"/>
    <mergeCell ref="D44:D50"/>
    <mergeCell ref="E43:E49"/>
    <mergeCell ref="D77:D78"/>
    <mergeCell ref="D80:D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FEBRUARI 2024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2024-01-25T07:50:43Z</cp:lastPrinted>
  <dcterms:created xsi:type="dcterms:W3CDTF">2021-03-12T13:07:58Z</dcterms:created>
  <dcterms:modified xsi:type="dcterms:W3CDTF">2024-01-27T06:07:22Z</dcterms:modified>
</cp:coreProperties>
</file>