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620" tabRatio="601" activeTab="1"/>
  </bookViews>
  <sheets>
    <sheet name="SS1" sheetId="1" r:id="rId1"/>
    <sheet name="SS2&amp;3" sheetId="2" r:id="rId2"/>
  </sheets>
  <definedNames>
    <definedName name="_xlnm.Print_Area" localSheetId="0">'SS1'!$B$1:$AL$42</definedName>
    <definedName name="_xlnm.Print_Area" localSheetId="1">'SS2&amp;3'!$B$1:$AL$40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7" i="1"/>
  <c r="AK36" i="2"/>
  <c r="AK37"/>
  <c r="AK38"/>
  <c r="AK39"/>
  <c r="AK38" i="1"/>
  <c r="AK39"/>
  <c r="AK40"/>
  <c r="G37"/>
  <c r="AJ39" i="2"/>
  <c r="AJ38"/>
  <c r="AJ37"/>
  <c r="AJ36"/>
  <c r="AI39"/>
  <c r="AH39"/>
  <c r="AG39"/>
  <c r="AF39"/>
  <c r="AE39"/>
  <c r="AD39"/>
  <c r="AC39"/>
  <c r="AI38"/>
  <c r="AH38"/>
  <c r="AG38"/>
  <c r="AF38"/>
  <c r="AE38"/>
  <c r="AD38"/>
  <c r="AC38"/>
  <c r="AI37"/>
  <c r="AH37"/>
  <c r="AG37"/>
  <c r="AF37"/>
  <c r="AE37"/>
  <c r="AD37"/>
  <c r="AC37"/>
  <c r="AI36"/>
  <c r="AH36"/>
  <c r="AG36"/>
  <c r="AF36"/>
  <c r="AE36"/>
  <c r="AD36"/>
  <c r="AC36"/>
  <c r="AJ40" i="1"/>
  <c r="AJ39"/>
  <c r="AJ38"/>
  <c r="AJ37"/>
  <c r="AI40"/>
  <c r="AH40"/>
  <c r="AG40"/>
  <c r="AF40"/>
  <c r="AE40"/>
  <c r="AD40"/>
  <c r="AC40"/>
  <c r="AI39"/>
  <c r="AH39"/>
  <c r="AG39"/>
  <c r="AF39"/>
  <c r="AE39"/>
  <c r="AD39"/>
  <c r="AC39"/>
  <c r="AI38"/>
  <c r="AH38"/>
  <c r="AG38"/>
  <c r="AF38"/>
  <c r="AE38"/>
  <c r="AD38"/>
  <c r="AC38"/>
  <c r="AI37"/>
  <c r="AH37"/>
  <c r="AG37"/>
  <c r="AF37"/>
  <c r="AE37"/>
  <c r="AD37"/>
  <c r="AC37"/>
  <c r="AB39" i="2"/>
  <c r="AA39"/>
  <c r="Z39"/>
  <c r="Y39"/>
  <c r="X39"/>
  <c r="W39"/>
  <c r="V39"/>
  <c r="AB38"/>
  <c r="AA38"/>
  <c r="Z38"/>
  <c r="Y38"/>
  <c r="X38"/>
  <c r="W38"/>
  <c r="V38"/>
  <c r="AB37"/>
  <c r="AA37"/>
  <c r="Z37"/>
  <c r="Y37"/>
  <c r="X37"/>
  <c r="W37"/>
  <c r="V37"/>
  <c r="AB36"/>
  <c r="AA36"/>
  <c r="Z36"/>
  <c r="Y36"/>
  <c r="X36"/>
  <c r="W36"/>
  <c r="V36"/>
  <c r="U39"/>
  <c r="T39"/>
  <c r="S39"/>
  <c r="R39"/>
  <c r="Q39"/>
  <c r="P39"/>
  <c r="O39"/>
  <c r="U38"/>
  <c r="T38"/>
  <c r="S38"/>
  <c r="R38"/>
  <c r="Q38"/>
  <c r="P38"/>
  <c r="O38"/>
  <c r="U37"/>
  <c r="T37"/>
  <c r="S37"/>
  <c r="R37"/>
  <c r="Q37"/>
  <c r="P37"/>
  <c r="O37"/>
  <c r="U36"/>
  <c r="T36"/>
  <c r="S36"/>
  <c r="R36"/>
  <c r="Q36"/>
  <c r="P36"/>
  <c r="O36"/>
  <c r="N39"/>
  <c r="M39"/>
  <c r="L39"/>
  <c r="K39"/>
  <c r="J39"/>
  <c r="I39"/>
  <c r="H39"/>
  <c r="N38"/>
  <c r="M38"/>
  <c r="L38"/>
  <c r="K38"/>
  <c r="J38"/>
  <c r="I38"/>
  <c r="H38"/>
  <c r="N37"/>
  <c r="M37"/>
  <c r="L37"/>
  <c r="K37"/>
  <c r="J37"/>
  <c r="I37"/>
  <c r="H37"/>
  <c r="N36"/>
  <c r="M36"/>
  <c r="L36"/>
  <c r="K36"/>
  <c r="J36"/>
  <c r="I36"/>
  <c r="H36"/>
  <c r="AC40" l="1"/>
  <c r="AE40"/>
  <c r="AI40"/>
  <c r="R40"/>
  <c r="T40"/>
  <c r="W40"/>
  <c r="Y40"/>
  <c r="AA40"/>
  <c r="AK40"/>
  <c r="AD40"/>
  <c r="AF40"/>
  <c r="AH40"/>
  <c r="I40"/>
  <c r="AK41" i="1"/>
  <c r="AG40" i="2"/>
  <c r="P40"/>
  <c r="K40"/>
  <c r="M40"/>
  <c r="AD41" i="1"/>
  <c r="AF41"/>
  <c r="AH41"/>
  <c r="AJ40" i="2"/>
  <c r="AC41" i="1"/>
  <c r="AE41"/>
  <c r="AG41"/>
  <c r="AI41"/>
  <c r="AJ41"/>
  <c r="H40" i="2"/>
  <c r="J40"/>
  <c r="L40"/>
  <c r="N40"/>
  <c r="O40"/>
  <c r="Q40"/>
  <c r="S40"/>
  <c r="U40"/>
  <c r="V40"/>
  <c r="X40"/>
  <c r="Z40"/>
  <c r="AB40"/>
  <c r="AB40" i="1" l="1"/>
  <c r="AA40"/>
  <c r="Z40"/>
  <c r="Y40"/>
  <c r="X40"/>
  <c r="W40"/>
  <c r="V40"/>
  <c r="AB39"/>
  <c r="AA39"/>
  <c r="Z39"/>
  <c r="Y39"/>
  <c r="X39"/>
  <c r="W39"/>
  <c r="V39"/>
  <c r="AB38"/>
  <c r="AA38"/>
  <c r="Z38"/>
  <c r="Y38"/>
  <c r="X38"/>
  <c r="W38"/>
  <c r="V38"/>
  <c r="AB37"/>
  <c r="AA37"/>
  <c r="Z37"/>
  <c r="Y37"/>
  <c r="X37"/>
  <c r="W37"/>
  <c r="V37"/>
  <c r="G36" i="2"/>
  <c r="AL36" s="1"/>
  <c r="G37"/>
  <c r="AL37" s="1"/>
  <c r="G38"/>
  <c r="AL38" s="1"/>
  <c r="G39"/>
  <c r="AL39" s="1"/>
  <c r="V41" i="1" l="1"/>
  <c r="X41"/>
  <c r="Z41"/>
  <c r="AB41"/>
  <c r="AA41"/>
  <c r="W41"/>
  <c r="Y41"/>
  <c r="G40" i="2"/>
  <c r="AL40" s="1"/>
  <c r="P37" i="1" l="1"/>
  <c r="Q37"/>
  <c r="R37"/>
  <c r="S37"/>
  <c r="T37"/>
  <c r="U37"/>
  <c r="P38"/>
  <c r="Q38"/>
  <c r="R38"/>
  <c r="S38"/>
  <c r="T38"/>
  <c r="U38"/>
  <c r="P39"/>
  <c r="Q39"/>
  <c r="R39"/>
  <c r="S39"/>
  <c r="T39"/>
  <c r="U39"/>
  <c r="P40"/>
  <c r="Q40"/>
  <c r="R40"/>
  <c r="S40"/>
  <c r="T40"/>
  <c r="U40"/>
  <c r="O40"/>
  <c r="O39"/>
  <c r="O38"/>
  <c r="O37"/>
  <c r="H37"/>
  <c r="I37"/>
  <c r="J37"/>
  <c r="K37"/>
  <c r="L37"/>
  <c r="M37"/>
  <c r="N37"/>
  <c r="G38"/>
  <c r="H38"/>
  <c r="I38"/>
  <c r="J38"/>
  <c r="K38"/>
  <c r="L38"/>
  <c r="M38"/>
  <c r="N38"/>
  <c r="G39"/>
  <c r="H39"/>
  <c r="I39"/>
  <c r="J39"/>
  <c r="K39"/>
  <c r="L39"/>
  <c r="M39"/>
  <c r="N39"/>
  <c r="G40"/>
  <c r="H40"/>
  <c r="I40"/>
  <c r="J40"/>
  <c r="K40"/>
  <c r="L40"/>
  <c r="M40"/>
  <c r="N40"/>
  <c r="AL37" l="1"/>
  <c r="T41"/>
  <c r="AL40"/>
  <c r="AL39"/>
  <c r="AL38"/>
  <c r="U41"/>
  <c r="Q41"/>
  <c r="P41"/>
  <c r="H41"/>
  <c r="L41"/>
  <c r="N41"/>
  <c r="J41"/>
  <c r="O41"/>
  <c r="M41"/>
  <c r="K41"/>
  <c r="I41"/>
  <c r="G41"/>
  <c r="S41"/>
  <c r="R41"/>
  <c r="AL41" l="1"/>
</calcChain>
</file>

<file path=xl/sharedStrings.xml><?xml version="1.0" encoding="utf-8"?>
<sst xmlns="http://schemas.openxmlformats.org/spreadsheetml/2006/main" count="331" uniqueCount="127">
  <si>
    <t xml:space="preserve"> </t>
  </si>
  <si>
    <t xml:space="preserve">SCHEDULE KARYAWAN PT.CAREFAST </t>
  </si>
  <si>
    <t>AREA SENOPATI SUITES 1</t>
  </si>
  <si>
    <t>NO</t>
  </si>
  <si>
    <t>NUC</t>
  </si>
  <si>
    <t>NAMA</t>
  </si>
  <si>
    <t>JABATAN</t>
  </si>
  <si>
    <t>KODE</t>
  </si>
  <si>
    <t xml:space="preserve">  </t>
  </si>
  <si>
    <t>PLOTINGAN</t>
  </si>
  <si>
    <t>JM</t>
  </si>
  <si>
    <t>SB</t>
  </si>
  <si>
    <t>MG</t>
  </si>
  <si>
    <t>SN</t>
  </si>
  <si>
    <t>SL</t>
  </si>
  <si>
    <t>RB</t>
  </si>
  <si>
    <t>KM</t>
  </si>
  <si>
    <t>FAJAR SETIA PERDANA</t>
  </si>
  <si>
    <t>SUPERVISOR</t>
  </si>
  <si>
    <t>ALL AREA</t>
  </si>
  <si>
    <t>12:00-13;00</t>
  </si>
  <si>
    <t>ADMIN</t>
  </si>
  <si>
    <t>OFFICE</t>
  </si>
  <si>
    <t>11:00-12;00</t>
  </si>
  <si>
    <t>IKA PURNAMA SARI</t>
  </si>
  <si>
    <t>TEAM LEADER</t>
  </si>
  <si>
    <t>SS I</t>
  </si>
  <si>
    <t>RACHMAT HIDAYAT</t>
  </si>
  <si>
    <t>GDL</t>
  </si>
  <si>
    <t>FAÇADE</t>
  </si>
  <si>
    <t>SUPENDI</t>
  </si>
  <si>
    <t>CSO</t>
  </si>
  <si>
    <t>CORIDOR 3 - 20</t>
  </si>
  <si>
    <t>DROP OFF / EXTERNAL</t>
  </si>
  <si>
    <t>FIKRI ARMIYA PAMUNGKAS</t>
  </si>
  <si>
    <t>CORIDOR 21 - 35</t>
  </si>
  <si>
    <t>M.NURUL MASYHURI</t>
  </si>
  <si>
    <t>LOBBY</t>
  </si>
  <si>
    <t>ANDI NUGRAHA GOBEL</t>
  </si>
  <si>
    <t>TEAM GC</t>
  </si>
  <si>
    <t>HILDA  SANISTIA</t>
  </si>
  <si>
    <t>11 L</t>
  </si>
  <si>
    <t>BOBIH CHANDRA</t>
  </si>
  <si>
    <t>POOLDECK LT 2</t>
  </si>
  <si>
    <t>NGABDAN</t>
  </si>
  <si>
    <t>BASSEMENT</t>
  </si>
  <si>
    <t>LIFT &amp; LOBBY LIFT</t>
  </si>
  <si>
    <t>ROSMALA</t>
  </si>
  <si>
    <t>BM</t>
  </si>
  <si>
    <t>17.00-18.00</t>
  </si>
  <si>
    <t>EXTERNAL</t>
  </si>
  <si>
    <t>18.00-19.00</t>
  </si>
  <si>
    <t>COR 3 - 35</t>
  </si>
  <si>
    <t>POOLDECK LT.2 / GYM</t>
  </si>
  <si>
    <t xml:space="preserve">ALL AREA </t>
  </si>
  <si>
    <t>YULI FEBRIYANTI</t>
  </si>
  <si>
    <t>TOMI AZHARI</t>
  </si>
  <si>
    <t>LIFT DAN LOBBY LIFT</t>
  </si>
  <si>
    <t>02:00-03;00</t>
  </si>
  <si>
    <t>DANU KRISTANTO</t>
  </si>
  <si>
    <t>SHIFT PAGI</t>
  </si>
  <si>
    <t xml:space="preserve">SHIFT SIANG </t>
  </si>
  <si>
    <t>SHIFT MALAM</t>
  </si>
  <si>
    <t>TOTAL OFF</t>
  </si>
  <si>
    <t>TOTAL KEHADIRAN</t>
  </si>
  <si>
    <t xml:space="preserve">KETERANGAN      : </t>
  </si>
  <si>
    <t>P = PAGI ( 06.00 S.D 14.OO)</t>
  </si>
  <si>
    <t>S = SIANG ( 14.00 S.D 22.00 )</t>
  </si>
  <si>
    <t>M = MALAM ( 22.00 S.D 06.00 )</t>
  </si>
  <si>
    <t>AREA SENOPATI SUITES 2&amp;3</t>
  </si>
  <si>
    <t>KET</t>
  </si>
  <si>
    <t>AULIA SIPA RAHMA</t>
  </si>
  <si>
    <t>SS II,III</t>
  </si>
  <si>
    <t>SURO APERIL DEPARI</t>
  </si>
  <si>
    <t>M.SOLEH</t>
  </si>
  <si>
    <t>ANDI SETIAWAN</t>
  </si>
  <si>
    <t>KORIDOR SS 2</t>
  </si>
  <si>
    <t>KORIDOR SS 3</t>
  </si>
  <si>
    <t>ADE ROHMANA</t>
  </si>
  <si>
    <t>BAMBANG SETIYONO</t>
  </si>
  <si>
    <t xml:space="preserve"> CSO</t>
  </si>
  <si>
    <t>TITIN HARTINI</t>
  </si>
  <si>
    <t>LOBBY SS3</t>
  </si>
  <si>
    <t>IRFAN IRIYANA</t>
  </si>
  <si>
    <t>BASEMENT</t>
  </si>
  <si>
    <t>M RIZKY FADILLAH</t>
  </si>
  <si>
    <t>LOBBY SS2</t>
  </si>
  <si>
    <t>OFFICE BM</t>
  </si>
  <si>
    <t>MARYANTO</t>
  </si>
  <si>
    <t>CHANDRA RISMAWAN</t>
  </si>
  <si>
    <t>M.FADIL AKBAR</t>
  </si>
  <si>
    <t xml:space="preserve">GYM </t>
  </si>
  <si>
    <t>FAJAR RAIHAN PRATAMA</t>
  </si>
  <si>
    <t>ILHAM DANI</t>
  </si>
  <si>
    <t>ARDIYANSYAH</t>
  </si>
  <si>
    <t>RIYANTO SAPUTRA</t>
  </si>
  <si>
    <t>RUSWANDI</t>
  </si>
  <si>
    <t>MURNI NURAYANI</t>
  </si>
  <si>
    <t>BAGUS BUDIARTO</t>
  </si>
  <si>
    <t>DHAFADILA MUTAQIN</t>
  </si>
  <si>
    <t>DEVIT AYUSTIAN</t>
  </si>
  <si>
    <t>SUNTI SRI LESTARI</t>
  </si>
  <si>
    <t>Di buat oleh,</t>
  </si>
  <si>
    <t>Mengetahui oleh,</t>
  </si>
  <si>
    <t>Fajar Setia Perdana</t>
  </si>
  <si>
    <t>Bpk.Mulyadi</t>
  </si>
  <si>
    <t>SPV CF</t>
  </si>
  <si>
    <t>Spv.Housekeeping</t>
  </si>
  <si>
    <t>IZZI MAULANA</t>
  </si>
  <si>
    <t>PUTRI DESMALINA</t>
  </si>
  <si>
    <t>MUHAMAD FAUZI</t>
  </si>
  <si>
    <t>MOHAMAD YAHYA IDRIS</t>
  </si>
  <si>
    <t>LOBBY SS2&amp;3</t>
  </si>
  <si>
    <t>MELLYKUSTANTI</t>
  </si>
  <si>
    <t>KHOLIDATUN NAVISA</t>
  </si>
  <si>
    <t>ARI ANSYAH</t>
  </si>
  <si>
    <t>AJI MAHROJI</t>
  </si>
  <si>
    <t>M ALDI</t>
  </si>
  <si>
    <t>ROSIDIN</t>
  </si>
  <si>
    <t>IRFAN ARIEF</t>
  </si>
  <si>
    <t xml:space="preserve">HATTA </t>
  </si>
  <si>
    <t>PERIODE : AGUSTUS  2025</t>
  </si>
  <si>
    <t>PERIODE : AGUSTUS 2025</t>
  </si>
  <si>
    <t>FELITA TRI AMALIA</t>
  </si>
  <si>
    <t>M. FERDIANSYAH PUTRA</t>
  </si>
  <si>
    <t>YUKI ANGGA</t>
  </si>
  <si>
    <t>APRIYANTO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</si>
</sst>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charset val="134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212529"/>
      <name val="Arial"/>
      <family val="2"/>
    </font>
    <font>
      <u/>
      <sz val="12"/>
      <color theme="1"/>
      <name val="Arial"/>
      <family val="2"/>
    </font>
    <font>
      <sz val="12"/>
      <color rgb="FF222222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3" borderId="1" xfId="2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/>
    <xf numFmtId="0" fontId="1" fillId="0" borderId="1" xfId="1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2" fillId="0" borderId="0" xfId="0" applyFont="1"/>
    <xf numFmtId="0" fontId="12" fillId="0" borderId="0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/>
    </xf>
    <xf numFmtId="0" fontId="1" fillId="0" borderId="1" xfId="0" applyFont="1" applyBorder="1" applyAlignment="1">
      <alignment horizontal="center"/>
    </xf>
    <xf numFmtId="0" fontId="12" fillId="0" borderId="0" xfId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/>
    <xf numFmtId="0" fontId="1" fillId="4" borderId="1" xfId="0" applyFont="1" applyFill="1" applyBorder="1" applyAlignment="1"/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top"/>
    </xf>
    <xf numFmtId="0" fontId="1" fillId="5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" fillId="2" borderId="5" xfId="1" applyFont="1" applyFill="1" applyBorder="1" applyAlignment="1"/>
    <xf numFmtId="0" fontId="1" fillId="2" borderId="6" xfId="1" applyFont="1" applyFill="1" applyBorder="1" applyAlignment="1"/>
    <xf numFmtId="0" fontId="1" fillId="2" borderId="7" xfId="1" applyFont="1" applyFill="1" applyBorder="1" applyAlignment="1"/>
    <xf numFmtId="0" fontId="1" fillId="2" borderId="5" xfId="1" applyFont="1" applyFill="1" applyBorder="1" applyAlignment="1">
      <alignment vertical="center"/>
    </xf>
    <xf numFmtId="0" fontId="1" fillId="2" borderId="6" xfId="1" applyFont="1" applyFill="1" applyBorder="1" applyAlignment="1">
      <alignment vertical="center"/>
    </xf>
    <xf numFmtId="0" fontId="1" fillId="2" borderId="7" xfId="1" applyFont="1" applyFill="1" applyBorder="1" applyAlignment="1">
      <alignment vertical="center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center" vertical="center"/>
    </xf>
    <xf numFmtId="0" fontId="12" fillId="0" borderId="0" xfId="1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1" applyFont="1" applyBorder="1" applyAlignment="1">
      <alignment horizont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</cellXfs>
  <cellStyles count="3">
    <cellStyle name="Normal" xfId="0" builtinId="0"/>
    <cellStyle name="Normal 5" xfId="1"/>
    <cellStyle name="Normal 5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557151</xdr:colOff>
      <xdr:row>0</xdr:row>
      <xdr:rowOff>21270</xdr:rowOff>
    </xdr:from>
    <xdr:to>
      <xdr:col>3</xdr:col>
      <xdr:colOff>1464835</xdr:colOff>
      <xdr:row>3</xdr:row>
      <xdr:rowOff>136071</xdr:rowOff>
    </xdr:to>
    <xdr:pic>
      <xdr:nvPicPr>
        <xdr:cNvPr id="2" name="Picture 3" descr="cf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7151" y="21270"/>
          <a:ext cx="2676613" cy="767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27215</xdr:rowOff>
    </xdr:from>
    <xdr:to>
      <xdr:col>3</xdr:col>
      <xdr:colOff>1601649</xdr:colOff>
      <xdr:row>3</xdr:row>
      <xdr:rowOff>142016</xdr:rowOff>
    </xdr:to>
    <xdr:pic>
      <xdr:nvPicPr>
        <xdr:cNvPr id="3" name="Picture 3" descr="cf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2322" y="27215"/>
          <a:ext cx="2676613" cy="767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65"/>
  <sheetViews>
    <sheetView topLeftCell="A4" zoomScale="70" zoomScaleNormal="70" zoomScaleSheetLayoutView="85" workbookViewId="0">
      <selection activeCell="AK12" sqref="G12:AK12"/>
    </sheetView>
  </sheetViews>
  <sheetFormatPr defaultColWidth="9.140625" defaultRowHeight="15"/>
  <cols>
    <col min="1" max="1" width="9.140625" style="25"/>
    <col min="2" max="2" width="6.42578125" style="25" customWidth="1"/>
    <col min="3" max="3" width="10.85546875" style="5" customWidth="1"/>
    <col min="4" max="4" width="30" style="5" bestFit="1" customWidth="1"/>
    <col min="5" max="5" width="17.7109375" style="25" customWidth="1"/>
    <col min="6" max="6" width="27.42578125" style="25" customWidth="1"/>
    <col min="7" max="37" width="4.42578125" style="25" customWidth="1"/>
    <col min="38" max="38" width="17.28515625" style="25" customWidth="1"/>
    <col min="39" max="39" width="18.28515625" style="25" customWidth="1"/>
    <col min="40" max="40" width="30" style="25" customWidth="1"/>
    <col min="41" max="43" width="9.140625" style="25"/>
    <col min="44" max="44" width="2.42578125" style="25" customWidth="1"/>
    <col min="45" max="16384" width="9.140625" style="25"/>
  </cols>
  <sheetData>
    <row r="1" spans="2:40">
      <c r="K1" s="25" t="s">
        <v>0</v>
      </c>
      <c r="R1" s="25" t="s">
        <v>0</v>
      </c>
      <c r="Y1" s="25" t="s">
        <v>0</v>
      </c>
      <c r="AF1" s="25" t="s">
        <v>0</v>
      </c>
    </row>
    <row r="2" spans="2:40" ht="18">
      <c r="B2" s="90" t="s">
        <v>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</row>
    <row r="3" spans="2:40" ht="18">
      <c r="B3" s="90" t="s">
        <v>2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</row>
    <row r="4" spans="2:40" ht="16.5" customHeight="1">
      <c r="B4" s="91" t="s">
        <v>121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</row>
    <row r="5" spans="2:40" ht="19.5" customHeight="1">
      <c r="B5" s="88" t="s">
        <v>3</v>
      </c>
      <c r="C5" s="88" t="s">
        <v>4</v>
      </c>
      <c r="D5" s="88" t="s">
        <v>5</v>
      </c>
      <c r="E5" s="88" t="s">
        <v>6</v>
      </c>
      <c r="F5" s="8" t="s">
        <v>7</v>
      </c>
      <c r="G5" s="10">
        <v>1</v>
      </c>
      <c r="H5" s="10">
        <v>2</v>
      </c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>
        <v>10</v>
      </c>
      <c r="Q5" s="10">
        <v>11</v>
      </c>
      <c r="R5" s="10">
        <v>12</v>
      </c>
      <c r="S5" s="10">
        <v>13</v>
      </c>
      <c r="T5" s="10">
        <v>14</v>
      </c>
      <c r="U5" s="10">
        <v>15</v>
      </c>
      <c r="V5" s="10">
        <v>16</v>
      </c>
      <c r="W5" s="10">
        <v>17</v>
      </c>
      <c r="X5" s="10">
        <v>18</v>
      </c>
      <c r="Y5" s="10">
        <v>19</v>
      </c>
      <c r="Z5" s="10">
        <v>20</v>
      </c>
      <c r="AA5" s="10">
        <v>21</v>
      </c>
      <c r="AB5" s="10">
        <v>22</v>
      </c>
      <c r="AC5" s="10">
        <v>23</v>
      </c>
      <c r="AD5" s="10">
        <v>24</v>
      </c>
      <c r="AE5" s="10">
        <v>25</v>
      </c>
      <c r="AF5" s="10">
        <v>26</v>
      </c>
      <c r="AG5" s="10">
        <v>27</v>
      </c>
      <c r="AH5" s="10">
        <v>28</v>
      </c>
      <c r="AI5" s="10">
        <v>29</v>
      </c>
      <c r="AJ5" s="10">
        <v>30</v>
      </c>
      <c r="AK5" s="10">
        <v>31</v>
      </c>
      <c r="AL5" s="88" t="s">
        <v>8</v>
      </c>
      <c r="AN5" s="25" t="s">
        <v>0</v>
      </c>
    </row>
    <row r="6" spans="2:40" ht="15.75">
      <c r="B6" s="88"/>
      <c r="C6" s="88"/>
      <c r="D6" s="88"/>
      <c r="E6" s="88"/>
      <c r="F6" s="8" t="s">
        <v>9</v>
      </c>
      <c r="G6" s="11" t="s">
        <v>10</v>
      </c>
      <c r="H6" s="11" t="s">
        <v>11</v>
      </c>
      <c r="I6" s="29" t="s">
        <v>12</v>
      </c>
      <c r="J6" s="11" t="s">
        <v>13</v>
      </c>
      <c r="K6" s="11" t="s">
        <v>14</v>
      </c>
      <c r="L6" s="11" t="s">
        <v>15</v>
      </c>
      <c r="M6" s="11" t="s">
        <v>16</v>
      </c>
      <c r="N6" s="11" t="s">
        <v>10</v>
      </c>
      <c r="O6" s="11" t="s">
        <v>11</v>
      </c>
      <c r="P6" s="29" t="s">
        <v>12</v>
      </c>
      <c r="Q6" s="11" t="s">
        <v>13</v>
      </c>
      <c r="R6" s="11" t="s">
        <v>14</v>
      </c>
      <c r="S6" s="11" t="s">
        <v>15</v>
      </c>
      <c r="T6" s="11" t="s">
        <v>16</v>
      </c>
      <c r="U6" s="11" t="s">
        <v>10</v>
      </c>
      <c r="V6" s="11" t="s">
        <v>11</v>
      </c>
      <c r="W6" s="29" t="s">
        <v>12</v>
      </c>
      <c r="X6" s="11" t="s">
        <v>13</v>
      </c>
      <c r="Y6" s="11" t="s">
        <v>14</v>
      </c>
      <c r="Z6" s="11" t="s">
        <v>15</v>
      </c>
      <c r="AA6" s="11" t="s">
        <v>16</v>
      </c>
      <c r="AB6" s="11" t="s">
        <v>10</v>
      </c>
      <c r="AC6" s="11" t="s">
        <v>11</v>
      </c>
      <c r="AD6" s="29" t="s">
        <v>12</v>
      </c>
      <c r="AE6" s="11" t="s">
        <v>13</v>
      </c>
      <c r="AF6" s="11" t="s">
        <v>14</v>
      </c>
      <c r="AG6" s="11" t="s">
        <v>15</v>
      </c>
      <c r="AH6" s="11" t="s">
        <v>16</v>
      </c>
      <c r="AI6" s="11" t="s">
        <v>10</v>
      </c>
      <c r="AJ6" s="11" t="s">
        <v>11</v>
      </c>
      <c r="AK6" s="29" t="s">
        <v>12</v>
      </c>
      <c r="AL6" s="88"/>
    </row>
    <row r="7" spans="2:40" ht="18" customHeight="1">
      <c r="B7" s="32">
        <v>1</v>
      </c>
      <c r="C7" s="13">
        <v>1015702</v>
      </c>
      <c r="D7" s="16" t="s">
        <v>17</v>
      </c>
      <c r="E7" s="64" t="s">
        <v>18</v>
      </c>
      <c r="F7" s="19" t="s">
        <v>19</v>
      </c>
      <c r="G7" s="11">
        <v>10</v>
      </c>
      <c r="H7" s="11">
        <v>11</v>
      </c>
      <c r="I7" s="29">
        <v>4</v>
      </c>
      <c r="J7" s="11">
        <v>10</v>
      </c>
      <c r="K7" s="11">
        <v>10</v>
      </c>
      <c r="L7" s="11">
        <v>10</v>
      </c>
      <c r="M7" s="11">
        <v>10</v>
      </c>
      <c r="N7" s="11">
        <v>10</v>
      </c>
      <c r="O7" s="11">
        <v>11</v>
      </c>
      <c r="P7" s="29">
        <v>4</v>
      </c>
      <c r="Q7" s="11">
        <v>10</v>
      </c>
      <c r="R7" s="11">
        <v>10</v>
      </c>
      <c r="S7" s="11">
        <v>10</v>
      </c>
      <c r="T7" s="11">
        <v>10</v>
      </c>
      <c r="U7" s="11">
        <v>10</v>
      </c>
      <c r="V7" s="11">
        <v>11</v>
      </c>
      <c r="W7" s="29">
        <v>4</v>
      </c>
      <c r="X7" s="11">
        <v>10</v>
      </c>
      <c r="Y7" s="11">
        <v>10</v>
      </c>
      <c r="Z7" s="11">
        <v>10</v>
      </c>
      <c r="AA7" s="11">
        <v>10</v>
      </c>
      <c r="AB7" s="11">
        <v>10</v>
      </c>
      <c r="AC7" s="11">
        <v>11</v>
      </c>
      <c r="AD7" s="29">
        <v>4</v>
      </c>
      <c r="AE7" s="11">
        <v>10</v>
      </c>
      <c r="AF7" s="11">
        <v>10</v>
      </c>
      <c r="AG7" s="11">
        <v>10</v>
      </c>
      <c r="AH7" s="11">
        <v>10</v>
      </c>
      <c r="AI7" s="11">
        <v>10</v>
      </c>
      <c r="AJ7" s="11">
        <v>11</v>
      </c>
      <c r="AK7" s="29">
        <v>4</v>
      </c>
      <c r="AL7" s="22" t="s">
        <v>20</v>
      </c>
    </row>
    <row r="8" spans="2:40" ht="15.75">
      <c r="B8" s="32">
        <v>2</v>
      </c>
      <c r="C8" s="13">
        <v>1020670</v>
      </c>
      <c r="D8" s="16" t="s">
        <v>123</v>
      </c>
      <c r="E8" s="64" t="s">
        <v>21</v>
      </c>
      <c r="F8" s="19" t="s">
        <v>22</v>
      </c>
      <c r="G8" s="11">
        <v>10</v>
      </c>
      <c r="H8" s="11">
        <v>11</v>
      </c>
      <c r="I8" s="29">
        <v>4</v>
      </c>
      <c r="J8" s="11">
        <v>10</v>
      </c>
      <c r="K8" s="11">
        <v>10</v>
      </c>
      <c r="L8" s="11">
        <v>10</v>
      </c>
      <c r="M8" s="11">
        <v>10</v>
      </c>
      <c r="N8" s="11">
        <v>10</v>
      </c>
      <c r="O8" s="11">
        <v>11</v>
      </c>
      <c r="P8" s="29">
        <v>4</v>
      </c>
      <c r="Q8" s="11">
        <v>10</v>
      </c>
      <c r="R8" s="11">
        <v>10</v>
      </c>
      <c r="S8" s="11">
        <v>10</v>
      </c>
      <c r="T8" s="11">
        <v>10</v>
      </c>
      <c r="U8" s="11">
        <v>10</v>
      </c>
      <c r="V8" s="11">
        <v>11</v>
      </c>
      <c r="W8" s="29">
        <v>4</v>
      </c>
      <c r="X8" s="11">
        <v>10</v>
      </c>
      <c r="Y8" s="11">
        <v>10</v>
      </c>
      <c r="Z8" s="11">
        <v>10</v>
      </c>
      <c r="AA8" s="11">
        <v>10</v>
      </c>
      <c r="AB8" s="11">
        <v>10</v>
      </c>
      <c r="AC8" s="11">
        <v>11</v>
      </c>
      <c r="AD8" s="29">
        <v>4</v>
      </c>
      <c r="AE8" s="11">
        <v>10</v>
      </c>
      <c r="AF8" s="11">
        <v>10</v>
      </c>
      <c r="AG8" s="11">
        <v>10</v>
      </c>
      <c r="AH8" s="11">
        <v>10</v>
      </c>
      <c r="AI8" s="11">
        <v>10</v>
      </c>
      <c r="AJ8" s="11">
        <v>11</v>
      </c>
      <c r="AK8" s="29">
        <v>4</v>
      </c>
      <c r="AL8" s="22" t="s">
        <v>23</v>
      </c>
    </row>
    <row r="9" spans="2:40" ht="15.75">
      <c r="B9" s="32">
        <v>3</v>
      </c>
      <c r="C9" s="13">
        <v>1033197</v>
      </c>
      <c r="D9" s="16" t="s">
        <v>24</v>
      </c>
      <c r="E9" s="64" t="s">
        <v>25</v>
      </c>
      <c r="F9" s="14" t="s">
        <v>26</v>
      </c>
      <c r="G9" s="14">
        <v>1</v>
      </c>
      <c r="H9" s="29">
        <v>4</v>
      </c>
      <c r="I9" s="14">
        <v>1</v>
      </c>
      <c r="J9" s="14">
        <v>1</v>
      </c>
      <c r="K9" s="14">
        <v>1</v>
      </c>
      <c r="L9" s="14">
        <v>1</v>
      </c>
      <c r="M9" s="14">
        <v>1</v>
      </c>
      <c r="N9" s="14">
        <v>1</v>
      </c>
      <c r="O9" s="14">
        <v>1</v>
      </c>
      <c r="P9" s="15">
        <v>4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5">
        <v>4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5">
        <v>4</v>
      </c>
      <c r="AD9" s="11">
        <v>1</v>
      </c>
      <c r="AE9" s="11">
        <v>1</v>
      </c>
      <c r="AF9" s="11">
        <v>1</v>
      </c>
      <c r="AG9" s="11">
        <v>1</v>
      </c>
      <c r="AH9" s="11">
        <v>1</v>
      </c>
      <c r="AI9" s="11">
        <v>1</v>
      </c>
      <c r="AJ9" s="15">
        <v>4</v>
      </c>
      <c r="AK9" s="11">
        <v>1</v>
      </c>
      <c r="AL9" s="22" t="s">
        <v>23</v>
      </c>
    </row>
    <row r="10" spans="2:40" ht="15.75">
      <c r="B10" s="32">
        <v>4</v>
      </c>
      <c r="C10" s="13">
        <v>1020996</v>
      </c>
      <c r="D10" s="16" t="s">
        <v>27</v>
      </c>
      <c r="E10" s="14" t="s">
        <v>25</v>
      </c>
      <c r="F10" s="14" t="s">
        <v>26</v>
      </c>
      <c r="G10" s="11">
        <v>2</v>
      </c>
      <c r="H10" s="11">
        <v>2</v>
      </c>
      <c r="I10" s="15">
        <v>4</v>
      </c>
      <c r="J10" s="11">
        <v>2</v>
      </c>
      <c r="K10" s="11">
        <v>2</v>
      </c>
      <c r="L10" s="11">
        <v>2</v>
      </c>
      <c r="M10" s="11">
        <v>2</v>
      </c>
      <c r="N10" s="11">
        <v>2</v>
      </c>
      <c r="O10" s="15">
        <v>4</v>
      </c>
      <c r="P10" s="14">
        <v>1</v>
      </c>
      <c r="Q10" s="14">
        <v>1</v>
      </c>
      <c r="R10" s="14">
        <v>1</v>
      </c>
      <c r="S10" s="14">
        <v>1</v>
      </c>
      <c r="T10" s="14">
        <v>1</v>
      </c>
      <c r="U10" s="14">
        <v>1</v>
      </c>
      <c r="V10" s="15">
        <v>4</v>
      </c>
      <c r="W10" s="14">
        <v>1</v>
      </c>
      <c r="X10" s="14">
        <v>1</v>
      </c>
      <c r="Y10" s="14">
        <v>1</v>
      </c>
      <c r="Z10" s="14">
        <v>1</v>
      </c>
      <c r="AA10" s="14">
        <v>1</v>
      </c>
      <c r="AB10" s="14">
        <v>1</v>
      </c>
      <c r="AC10" s="14">
        <v>1</v>
      </c>
      <c r="AD10" s="15">
        <v>4</v>
      </c>
      <c r="AE10" s="14">
        <v>2</v>
      </c>
      <c r="AF10" s="14">
        <v>2</v>
      </c>
      <c r="AG10" s="14">
        <v>2</v>
      </c>
      <c r="AH10" s="14">
        <v>2</v>
      </c>
      <c r="AI10" s="14">
        <v>2</v>
      </c>
      <c r="AJ10" s="14">
        <v>2</v>
      </c>
      <c r="AK10" s="15">
        <v>4</v>
      </c>
      <c r="AL10" s="22" t="s">
        <v>20</v>
      </c>
    </row>
    <row r="11" spans="2:40" ht="15" customHeight="1">
      <c r="B11" s="78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80"/>
    </row>
    <row r="12" spans="2:40" ht="15.75">
      <c r="B12" s="32">
        <v>5</v>
      </c>
      <c r="C12" s="33">
        <v>1044451</v>
      </c>
      <c r="D12" s="16" t="s">
        <v>124</v>
      </c>
      <c r="E12" s="64" t="s">
        <v>28</v>
      </c>
      <c r="F12" s="33" t="s">
        <v>29</v>
      </c>
      <c r="G12" s="11">
        <v>10</v>
      </c>
      <c r="H12" s="11">
        <v>10</v>
      </c>
      <c r="I12" s="29">
        <v>4</v>
      </c>
      <c r="J12" s="11">
        <v>10</v>
      </c>
      <c r="K12" s="11">
        <v>10</v>
      </c>
      <c r="L12" s="11">
        <v>10</v>
      </c>
      <c r="M12" s="11">
        <v>10</v>
      </c>
      <c r="N12" s="11">
        <v>10</v>
      </c>
      <c r="O12" s="11">
        <v>10</v>
      </c>
      <c r="P12" s="29">
        <v>4</v>
      </c>
      <c r="Q12" s="11">
        <v>10</v>
      </c>
      <c r="R12" s="11">
        <v>10</v>
      </c>
      <c r="S12" s="11">
        <v>10</v>
      </c>
      <c r="T12" s="11">
        <v>10</v>
      </c>
      <c r="U12" s="11">
        <v>10</v>
      </c>
      <c r="V12" s="11">
        <v>10</v>
      </c>
      <c r="W12" s="29">
        <v>4</v>
      </c>
      <c r="X12" s="11">
        <v>10</v>
      </c>
      <c r="Y12" s="11">
        <v>10</v>
      </c>
      <c r="Z12" s="11">
        <v>10</v>
      </c>
      <c r="AA12" s="11">
        <v>10</v>
      </c>
      <c r="AB12" s="11">
        <v>10</v>
      </c>
      <c r="AC12" s="11">
        <v>10</v>
      </c>
      <c r="AD12" s="29">
        <v>4</v>
      </c>
      <c r="AE12" s="11">
        <v>10</v>
      </c>
      <c r="AF12" s="11">
        <v>10</v>
      </c>
      <c r="AG12" s="11">
        <v>10</v>
      </c>
      <c r="AH12" s="11">
        <v>10</v>
      </c>
      <c r="AI12" s="11">
        <v>10</v>
      </c>
      <c r="AJ12" s="11">
        <v>10</v>
      </c>
      <c r="AK12" s="29">
        <v>4</v>
      </c>
      <c r="AL12" s="22" t="s">
        <v>20</v>
      </c>
    </row>
    <row r="13" spans="2:40" ht="15.75">
      <c r="B13" s="32">
        <v>6</v>
      </c>
      <c r="C13" s="34">
        <v>1041700</v>
      </c>
      <c r="D13" s="60" t="s">
        <v>110</v>
      </c>
      <c r="E13" s="64" t="s">
        <v>28</v>
      </c>
      <c r="F13" s="33" t="s">
        <v>29</v>
      </c>
      <c r="G13" s="11">
        <v>10</v>
      </c>
      <c r="H13" s="11">
        <v>10</v>
      </c>
      <c r="I13" s="29">
        <v>4</v>
      </c>
      <c r="J13" s="11">
        <v>10</v>
      </c>
      <c r="K13" s="11">
        <v>10</v>
      </c>
      <c r="L13" s="11">
        <v>10</v>
      </c>
      <c r="M13" s="11">
        <v>10</v>
      </c>
      <c r="N13" s="11">
        <v>10</v>
      </c>
      <c r="O13" s="11">
        <v>10</v>
      </c>
      <c r="P13" s="29">
        <v>4</v>
      </c>
      <c r="Q13" s="11">
        <v>10</v>
      </c>
      <c r="R13" s="11">
        <v>10</v>
      </c>
      <c r="S13" s="11">
        <v>10</v>
      </c>
      <c r="T13" s="11">
        <v>10</v>
      </c>
      <c r="U13" s="11">
        <v>10</v>
      </c>
      <c r="V13" s="11">
        <v>10</v>
      </c>
      <c r="W13" s="29">
        <v>4</v>
      </c>
      <c r="X13" s="11">
        <v>10</v>
      </c>
      <c r="Y13" s="11">
        <v>10</v>
      </c>
      <c r="Z13" s="11">
        <v>10</v>
      </c>
      <c r="AA13" s="11">
        <v>10</v>
      </c>
      <c r="AB13" s="11">
        <v>10</v>
      </c>
      <c r="AC13" s="11">
        <v>10</v>
      </c>
      <c r="AD13" s="29">
        <v>4</v>
      </c>
      <c r="AE13" s="11">
        <v>10</v>
      </c>
      <c r="AF13" s="11">
        <v>10</v>
      </c>
      <c r="AG13" s="11">
        <v>10</v>
      </c>
      <c r="AH13" s="11">
        <v>10</v>
      </c>
      <c r="AI13" s="11">
        <v>10</v>
      </c>
      <c r="AJ13" s="11">
        <v>10</v>
      </c>
      <c r="AK13" s="29">
        <v>4</v>
      </c>
      <c r="AL13" s="22" t="s">
        <v>20</v>
      </c>
    </row>
    <row r="14" spans="2:40" ht="15.75">
      <c r="B14" s="32">
        <v>7</v>
      </c>
      <c r="C14" s="13">
        <v>1033323</v>
      </c>
      <c r="D14" s="60" t="s">
        <v>30</v>
      </c>
      <c r="E14" s="64" t="s">
        <v>28</v>
      </c>
      <c r="F14" s="33" t="s">
        <v>29</v>
      </c>
      <c r="G14" s="11">
        <v>10</v>
      </c>
      <c r="H14" s="11">
        <v>10</v>
      </c>
      <c r="I14" s="29">
        <v>4</v>
      </c>
      <c r="J14" s="11">
        <v>10</v>
      </c>
      <c r="K14" s="11">
        <v>10</v>
      </c>
      <c r="L14" s="11">
        <v>10</v>
      </c>
      <c r="M14" s="11">
        <v>10</v>
      </c>
      <c r="N14" s="11">
        <v>10</v>
      </c>
      <c r="O14" s="11">
        <v>10</v>
      </c>
      <c r="P14" s="29">
        <v>4</v>
      </c>
      <c r="Q14" s="11">
        <v>10</v>
      </c>
      <c r="R14" s="11">
        <v>10</v>
      </c>
      <c r="S14" s="11">
        <v>10</v>
      </c>
      <c r="T14" s="11">
        <v>10</v>
      </c>
      <c r="U14" s="11">
        <v>10</v>
      </c>
      <c r="V14" s="11">
        <v>10</v>
      </c>
      <c r="W14" s="29">
        <v>4</v>
      </c>
      <c r="X14" s="11">
        <v>10</v>
      </c>
      <c r="Y14" s="11">
        <v>10</v>
      </c>
      <c r="Z14" s="11">
        <v>10</v>
      </c>
      <c r="AA14" s="11">
        <v>10</v>
      </c>
      <c r="AB14" s="11">
        <v>10</v>
      </c>
      <c r="AC14" s="11">
        <v>10</v>
      </c>
      <c r="AD14" s="29">
        <v>4</v>
      </c>
      <c r="AE14" s="11">
        <v>10</v>
      </c>
      <c r="AF14" s="11">
        <v>10</v>
      </c>
      <c r="AG14" s="11">
        <v>10</v>
      </c>
      <c r="AH14" s="11">
        <v>10</v>
      </c>
      <c r="AI14" s="11">
        <v>10</v>
      </c>
      <c r="AJ14" s="11">
        <v>10</v>
      </c>
      <c r="AK14" s="29">
        <v>4</v>
      </c>
      <c r="AL14" s="22" t="s">
        <v>20</v>
      </c>
    </row>
    <row r="15" spans="2:40" ht="15.75">
      <c r="B15" s="32">
        <v>8</v>
      </c>
      <c r="C15" s="13">
        <v>1025209</v>
      </c>
      <c r="D15" s="60" t="s">
        <v>83</v>
      </c>
      <c r="E15" s="64" t="s">
        <v>31</v>
      </c>
      <c r="F15" s="14" t="s">
        <v>57</v>
      </c>
      <c r="G15" s="11">
        <v>1</v>
      </c>
      <c r="H15" s="11">
        <v>1</v>
      </c>
      <c r="I15" s="11">
        <v>1</v>
      </c>
      <c r="J15" s="11">
        <v>1</v>
      </c>
      <c r="K15" s="11">
        <v>1</v>
      </c>
      <c r="L15" s="29">
        <v>4</v>
      </c>
      <c r="M15" s="11">
        <v>1</v>
      </c>
      <c r="N15" s="11">
        <v>1</v>
      </c>
      <c r="O15" s="11">
        <v>1</v>
      </c>
      <c r="P15" s="11">
        <v>1</v>
      </c>
      <c r="Q15" s="11">
        <v>1</v>
      </c>
      <c r="R15" s="11">
        <v>1</v>
      </c>
      <c r="S15" s="29">
        <v>4</v>
      </c>
      <c r="T15" s="11">
        <v>1</v>
      </c>
      <c r="U15" s="11">
        <v>1</v>
      </c>
      <c r="V15" s="11">
        <v>1</v>
      </c>
      <c r="W15" s="11">
        <v>1</v>
      </c>
      <c r="X15" s="11">
        <v>1</v>
      </c>
      <c r="Y15" s="11">
        <v>1</v>
      </c>
      <c r="Z15" s="29">
        <v>4</v>
      </c>
      <c r="AA15" s="11">
        <v>1</v>
      </c>
      <c r="AB15" s="11">
        <v>1</v>
      </c>
      <c r="AC15" s="11">
        <v>1</v>
      </c>
      <c r="AD15" s="11">
        <v>1</v>
      </c>
      <c r="AE15" s="11">
        <v>1</v>
      </c>
      <c r="AF15" s="11">
        <v>1</v>
      </c>
      <c r="AG15" s="29">
        <v>4</v>
      </c>
      <c r="AH15" s="11">
        <v>1</v>
      </c>
      <c r="AI15" s="11">
        <v>1</v>
      </c>
      <c r="AJ15" s="11">
        <v>1</v>
      </c>
      <c r="AK15" s="11">
        <v>1</v>
      </c>
      <c r="AL15" s="22" t="s">
        <v>23</v>
      </c>
    </row>
    <row r="16" spans="2:40" ht="15.75">
      <c r="B16" s="32">
        <v>9</v>
      </c>
      <c r="C16" s="13">
        <v>1027807</v>
      </c>
      <c r="D16" s="61" t="s">
        <v>93</v>
      </c>
      <c r="E16" s="64" t="s">
        <v>31</v>
      </c>
      <c r="F16" s="25" t="s">
        <v>39</v>
      </c>
      <c r="G16" s="11">
        <v>1</v>
      </c>
      <c r="H16" s="11">
        <v>1</v>
      </c>
      <c r="I16" s="11">
        <v>1</v>
      </c>
      <c r="J16" s="11">
        <v>1</v>
      </c>
      <c r="K16" s="11">
        <v>1</v>
      </c>
      <c r="L16" s="11">
        <v>1</v>
      </c>
      <c r="M16" s="29">
        <v>4</v>
      </c>
      <c r="N16" s="11">
        <v>1</v>
      </c>
      <c r="O16" s="11">
        <v>1</v>
      </c>
      <c r="P16" s="11">
        <v>1</v>
      </c>
      <c r="Q16" s="11">
        <v>1</v>
      </c>
      <c r="R16" s="11">
        <v>1</v>
      </c>
      <c r="S16" s="11">
        <v>1</v>
      </c>
      <c r="T16" s="29">
        <v>4</v>
      </c>
      <c r="U16" s="11">
        <v>1</v>
      </c>
      <c r="V16" s="11">
        <v>1</v>
      </c>
      <c r="W16" s="11">
        <v>1</v>
      </c>
      <c r="X16" s="11">
        <v>1</v>
      </c>
      <c r="Y16" s="11">
        <v>1</v>
      </c>
      <c r="Z16" s="11">
        <v>1</v>
      </c>
      <c r="AA16" s="29">
        <v>4</v>
      </c>
      <c r="AB16" s="11">
        <v>1</v>
      </c>
      <c r="AC16" s="11">
        <v>1</v>
      </c>
      <c r="AD16" s="11">
        <v>1</v>
      </c>
      <c r="AE16" s="11">
        <v>1</v>
      </c>
      <c r="AF16" s="11">
        <v>1</v>
      </c>
      <c r="AG16" s="11">
        <v>1</v>
      </c>
      <c r="AH16" s="29">
        <v>4</v>
      </c>
      <c r="AI16" s="11">
        <v>1</v>
      </c>
      <c r="AJ16" s="11">
        <v>1</v>
      </c>
      <c r="AK16" s="11">
        <v>1</v>
      </c>
      <c r="AL16" s="22" t="s">
        <v>23</v>
      </c>
    </row>
    <row r="17" spans="1:38" ht="15.75">
      <c r="B17" s="32">
        <v>10</v>
      </c>
      <c r="C17" s="14">
        <v>1043874</v>
      </c>
      <c r="D17" s="60" t="s">
        <v>111</v>
      </c>
      <c r="E17" s="64" t="s">
        <v>31</v>
      </c>
      <c r="F17" s="14" t="s">
        <v>35</v>
      </c>
      <c r="G17" s="11">
        <v>1</v>
      </c>
      <c r="H17" s="29">
        <v>4</v>
      </c>
      <c r="I17" s="11">
        <v>1</v>
      </c>
      <c r="J17" s="11">
        <v>1</v>
      </c>
      <c r="K17" s="11">
        <v>1</v>
      </c>
      <c r="L17" s="11">
        <v>1</v>
      </c>
      <c r="M17" s="11">
        <v>1</v>
      </c>
      <c r="N17" s="11">
        <v>1</v>
      </c>
      <c r="O17" s="29">
        <v>4</v>
      </c>
      <c r="P17" s="11">
        <v>1</v>
      </c>
      <c r="Q17" s="11">
        <v>1</v>
      </c>
      <c r="R17" s="11">
        <v>1</v>
      </c>
      <c r="S17" s="11">
        <v>1</v>
      </c>
      <c r="T17" s="11">
        <v>1</v>
      </c>
      <c r="U17" s="11">
        <v>1</v>
      </c>
      <c r="V17" s="29">
        <v>4</v>
      </c>
      <c r="W17" s="11">
        <v>1</v>
      </c>
      <c r="X17" s="11">
        <v>1</v>
      </c>
      <c r="Y17" s="11">
        <v>1</v>
      </c>
      <c r="Z17" s="11">
        <v>1</v>
      </c>
      <c r="AA17" s="11">
        <v>1</v>
      </c>
      <c r="AB17" s="11">
        <v>1</v>
      </c>
      <c r="AC17" s="29">
        <v>4</v>
      </c>
      <c r="AD17" s="11">
        <v>1</v>
      </c>
      <c r="AE17" s="11">
        <v>1</v>
      </c>
      <c r="AF17" s="11">
        <v>1</v>
      </c>
      <c r="AG17" s="11">
        <v>1</v>
      </c>
      <c r="AH17" s="11">
        <v>1</v>
      </c>
      <c r="AI17" s="11">
        <v>1</v>
      </c>
      <c r="AJ17" s="29">
        <v>4</v>
      </c>
      <c r="AK17" s="11">
        <v>1</v>
      </c>
      <c r="AL17" s="22" t="s">
        <v>23</v>
      </c>
    </row>
    <row r="18" spans="1:38" ht="15.75">
      <c r="B18" s="32">
        <v>11</v>
      </c>
      <c r="C18" s="35">
        <v>1044460</v>
      </c>
      <c r="D18" s="61" t="s">
        <v>116</v>
      </c>
      <c r="E18" s="64" t="s">
        <v>31</v>
      </c>
      <c r="F18" s="14" t="s">
        <v>50</v>
      </c>
      <c r="G18" s="29">
        <v>4</v>
      </c>
      <c r="H18" s="11">
        <v>1</v>
      </c>
      <c r="I18" s="11">
        <v>1</v>
      </c>
      <c r="J18" s="11">
        <v>1</v>
      </c>
      <c r="K18" s="11">
        <v>1</v>
      </c>
      <c r="L18" s="11">
        <v>1</v>
      </c>
      <c r="M18" s="11">
        <v>1</v>
      </c>
      <c r="N18" s="29">
        <v>4</v>
      </c>
      <c r="O18" s="11">
        <v>1</v>
      </c>
      <c r="P18" s="11">
        <v>1</v>
      </c>
      <c r="Q18" s="11">
        <v>1</v>
      </c>
      <c r="R18" s="11">
        <v>1</v>
      </c>
      <c r="S18" s="11">
        <v>1</v>
      </c>
      <c r="T18" s="11">
        <v>1</v>
      </c>
      <c r="U18" s="29">
        <v>4</v>
      </c>
      <c r="V18" s="11">
        <v>1</v>
      </c>
      <c r="W18" s="11">
        <v>1</v>
      </c>
      <c r="X18" s="11">
        <v>1</v>
      </c>
      <c r="Y18" s="11">
        <v>1</v>
      </c>
      <c r="Z18" s="11">
        <v>1</v>
      </c>
      <c r="AA18" s="11">
        <v>1</v>
      </c>
      <c r="AB18" s="29">
        <v>4</v>
      </c>
      <c r="AC18" s="11">
        <v>1</v>
      </c>
      <c r="AD18" s="11">
        <v>1</v>
      </c>
      <c r="AE18" s="11">
        <v>1</v>
      </c>
      <c r="AF18" s="11">
        <v>1</v>
      </c>
      <c r="AG18" s="11">
        <v>1</v>
      </c>
      <c r="AH18" s="11">
        <v>1</v>
      </c>
      <c r="AI18" s="29">
        <v>4</v>
      </c>
      <c r="AJ18" s="11">
        <v>1</v>
      </c>
      <c r="AK18" s="11">
        <v>1</v>
      </c>
      <c r="AL18" s="22" t="s">
        <v>20</v>
      </c>
    </row>
    <row r="19" spans="1:38" ht="16.5" customHeight="1">
      <c r="B19" s="32">
        <v>12</v>
      </c>
      <c r="C19" s="40">
        <v>1040739</v>
      </c>
      <c r="D19" s="61" t="s">
        <v>100</v>
      </c>
      <c r="E19" s="64" t="s">
        <v>31</v>
      </c>
      <c r="F19" s="14" t="s">
        <v>43</v>
      </c>
      <c r="G19" s="11">
        <v>1</v>
      </c>
      <c r="H19" s="11">
        <v>1</v>
      </c>
      <c r="I19" s="11">
        <v>1</v>
      </c>
      <c r="J19" s="11">
        <v>1</v>
      </c>
      <c r="K19" s="11">
        <v>1</v>
      </c>
      <c r="L19" s="11">
        <v>1</v>
      </c>
      <c r="M19" s="29">
        <v>4</v>
      </c>
      <c r="N19" s="11">
        <v>1</v>
      </c>
      <c r="O19" s="11">
        <v>1</v>
      </c>
      <c r="P19" s="11">
        <v>1</v>
      </c>
      <c r="Q19" s="11">
        <v>1</v>
      </c>
      <c r="R19" s="11">
        <v>1</v>
      </c>
      <c r="S19" s="11">
        <v>1</v>
      </c>
      <c r="T19" s="29">
        <v>4</v>
      </c>
      <c r="U19" s="11">
        <v>1</v>
      </c>
      <c r="V19" s="11">
        <v>1</v>
      </c>
      <c r="W19" s="11">
        <v>1</v>
      </c>
      <c r="X19" s="11">
        <v>1</v>
      </c>
      <c r="Y19" s="11">
        <v>1</v>
      </c>
      <c r="Z19" s="11">
        <v>1</v>
      </c>
      <c r="AA19" s="29">
        <v>4</v>
      </c>
      <c r="AB19" s="11">
        <v>1</v>
      </c>
      <c r="AC19" s="11">
        <v>1</v>
      </c>
      <c r="AD19" s="11">
        <v>1</v>
      </c>
      <c r="AE19" s="11">
        <v>1</v>
      </c>
      <c r="AF19" s="11">
        <v>1</v>
      </c>
      <c r="AG19" s="11">
        <v>1</v>
      </c>
      <c r="AH19" s="29">
        <v>4</v>
      </c>
      <c r="AI19" s="11">
        <v>1</v>
      </c>
      <c r="AJ19" s="11">
        <v>1</v>
      </c>
      <c r="AK19" s="11">
        <v>1</v>
      </c>
      <c r="AL19" s="22" t="s">
        <v>23</v>
      </c>
    </row>
    <row r="20" spans="1:38" ht="15.75">
      <c r="B20" s="32">
        <v>13</v>
      </c>
      <c r="C20" s="14">
        <v>1043873</v>
      </c>
      <c r="D20" s="60" t="s">
        <v>109</v>
      </c>
      <c r="E20" s="64" t="s">
        <v>31</v>
      </c>
      <c r="F20" s="14" t="s">
        <v>41</v>
      </c>
      <c r="G20" s="11">
        <v>1</v>
      </c>
      <c r="H20" s="29">
        <v>4</v>
      </c>
      <c r="I20" s="11">
        <v>1</v>
      </c>
      <c r="J20" s="11">
        <v>1</v>
      </c>
      <c r="K20" s="11">
        <v>1</v>
      </c>
      <c r="L20" s="11">
        <v>1</v>
      </c>
      <c r="M20" s="11">
        <v>1</v>
      </c>
      <c r="N20" s="11">
        <v>1</v>
      </c>
      <c r="O20" s="29">
        <v>4</v>
      </c>
      <c r="P20" s="11">
        <v>1</v>
      </c>
      <c r="Q20" s="11">
        <v>1</v>
      </c>
      <c r="R20" s="11">
        <v>1</v>
      </c>
      <c r="S20" s="11">
        <v>1</v>
      </c>
      <c r="T20" s="11">
        <v>1</v>
      </c>
      <c r="U20" s="11">
        <v>1</v>
      </c>
      <c r="V20" s="29">
        <v>4</v>
      </c>
      <c r="W20" s="11">
        <v>1</v>
      </c>
      <c r="X20" s="11">
        <v>1</v>
      </c>
      <c r="Y20" s="11">
        <v>1</v>
      </c>
      <c r="Z20" s="11">
        <v>1</v>
      </c>
      <c r="AA20" s="11">
        <v>1</v>
      </c>
      <c r="AB20" s="11">
        <v>1</v>
      </c>
      <c r="AC20" s="29">
        <v>4</v>
      </c>
      <c r="AD20" s="11">
        <v>1</v>
      </c>
      <c r="AE20" s="11">
        <v>1</v>
      </c>
      <c r="AF20" s="11">
        <v>1</v>
      </c>
      <c r="AG20" s="11">
        <v>1</v>
      </c>
      <c r="AH20" s="11">
        <v>1</v>
      </c>
      <c r="AI20" s="11">
        <v>1</v>
      </c>
      <c r="AJ20" s="29">
        <v>4</v>
      </c>
      <c r="AK20" s="11">
        <v>1</v>
      </c>
      <c r="AL20" s="22" t="s">
        <v>23</v>
      </c>
    </row>
    <row r="21" spans="1:38" ht="15.75">
      <c r="B21" s="32">
        <v>14</v>
      </c>
      <c r="C21" s="13">
        <v>1039069</v>
      </c>
      <c r="D21" s="61" t="s">
        <v>92</v>
      </c>
      <c r="E21" s="64" t="s">
        <v>31</v>
      </c>
      <c r="F21" s="19" t="s">
        <v>54</v>
      </c>
      <c r="G21" s="11">
        <v>1</v>
      </c>
      <c r="H21" s="11">
        <v>1</v>
      </c>
      <c r="I21" s="11">
        <v>1</v>
      </c>
      <c r="J21" s="11">
        <v>1</v>
      </c>
      <c r="K21" s="29">
        <v>4</v>
      </c>
      <c r="L21" s="11">
        <v>1</v>
      </c>
      <c r="M21" s="11">
        <v>1</v>
      </c>
      <c r="N21" s="11">
        <v>1</v>
      </c>
      <c r="O21" s="11">
        <v>1</v>
      </c>
      <c r="P21" s="11">
        <v>1</v>
      </c>
      <c r="Q21" s="11">
        <v>1</v>
      </c>
      <c r="R21" s="29">
        <v>4</v>
      </c>
      <c r="S21" s="11">
        <v>1</v>
      </c>
      <c r="T21" s="11">
        <v>1</v>
      </c>
      <c r="U21" s="11">
        <v>1</v>
      </c>
      <c r="V21" s="11">
        <v>1</v>
      </c>
      <c r="W21" s="11">
        <v>1</v>
      </c>
      <c r="X21" s="11">
        <v>1</v>
      </c>
      <c r="Y21" s="29">
        <v>4</v>
      </c>
      <c r="Z21" s="11">
        <v>1</v>
      </c>
      <c r="AA21" s="11">
        <v>1</v>
      </c>
      <c r="AB21" s="11">
        <v>1</v>
      </c>
      <c r="AC21" s="11">
        <v>1</v>
      </c>
      <c r="AD21" s="11">
        <v>1</v>
      </c>
      <c r="AE21" s="11">
        <v>1</v>
      </c>
      <c r="AF21" s="29">
        <v>4</v>
      </c>
      <c r="AG21" s="11">
        <v>1</v>
      </c>
      <c r="AH21" s="11">
        <v>1</v>
      </c>
      <c r="AI21" s="11">
        <v>1</v>
      </c>
      <c r="AJ21" s="11">
        <v>1</v>
      </c>
      <c r="AK21" s="11">
        <v>1</v>
      </c>
      <c r="AL21" s="22" t="s">
        <v>20</v>
      </c>
    </row>
    <row r="22" spans="1:38" ht="15.75">
      <c r="B22" s="32">
        <v>15</v>
      </c>
      <c r="C22" s="35">
        <v>1022771</v>
      </c>
      <c r="D22" s="60" t="s">
        <v>42</v>
      </c>
      <c r="E22" s="64" t="s">
        <v>31</v>
      </c>
      <c r="F22" s="14" t="s">
        <v>32</v>
      </c>
      <c r="G22" s="11">
        <v>1</v>
      </c>
      <c r="H22" s="11">
        <v>1</v>
      </c>
      <c r="I22" s="29">
        <v>4</v>
      </c>
      <c r="J22" s="11">
        <v>1</v>
      </c>
      <c r="K22" s="11">
        <v>1</v>
      </c>
      <c r="L22" s="11">
        <v>1</v>
      </c>
      <c r="M22" s="11">
        <v>1</v>
      </c>
      <c r="N22" s="11">
        <v>1</v>
      </c>
      <c r="O22" s="11">
        <v>1</v>
      </c>
      <c r="P22" s="29">
        <v>4</v>
      </c>
      <c r="Q22" s="11">
        <v>1</v>
      </c>
      <c r="R22" s="11">
        <v>1</v>
      </c>
      <c r="S22" s="11">
        <v>1</v>
      </c>
      <c r="T22" s="11">
        <v>1</v>
      </c>
      <c r="U22" s="11">
        <v>1</v>
      </c>
      <c r="V22" s="11">
        <v>1</v>
      </c>
      <c r="W22" s="29">
        <v>4</v>
      </c>
      <c r="X22" s="11">
        <v>1</v>
      </c>
      <c r="Y22" s="11">
        <v>1</v>
      </c>
      <c r="Z22" s="11">
        <v>1</v>
      </c>
      <c r="AA22" s="11">
        <v>1</v>
      </c>
      <c r="AB22" s="11">
        <v>1</v>
      </c>
      <c r="AC22" s="11">
        <v>1</v>
      </c>
      <c r="AD22" s="29">
        <v>4</v>
      </c>
      <c r="AE22" s="11">
        <v>1</v>
      </c>
      <c r="AF22" s="11">
        <v>1</v>
      </c>
      <c r="AG22" s="11">
        <v>1</v>
      </c>
      <c r="AH22" s="11">
        <v>1</v>
      </c>
      <c r="AI22" s="11">
        <v>1</v>
      </c>
      <c r="AJ22" s="11">
        <v>1</v>
      </c>
      <c r="AK22" s="29">
        <v>4</v>
      </c>
      <c r="AL22" s="22" t="s">
        <v>20</v>
      </c>
    </row>
    <row r="23" spans="1:38" ht="15.75">
      <c r="A23" s="25" t="s">
        <v>0</v>
      </c>
      <c r="B23" s="32">
        <v>16</v>
      </c>
      <c r="C23" s="35">
        <v>1040137</v>
      </c>
      <c r="D23" s="60" t="s">
        <v>55</v>
      </c>
      <c r="E23" s="64" t="s">
        <v>31</v>
      </c>
      <c r="F23" s="14" t="s">
        <v>37</v>
      </c>
      <c r="G23" s="29">
        <v>4</v>
      </c>
      <c r="H23" s="11">
        <v>1</v>
      </c>
      <c r="I23" s="11">
        <v>1</v>
      </c>
      <c r="J23" s="11">
        <v>1</v>
      </c>
      <c r="K23" s="11">
        <v>1</v>
      </c>
      <c r="L23" s="11">
        <v>1</v>
      </c>
      <c r="M23" s="11">
        <v>1</v>
      </c>
      <c r="N23" s="29">
        <v>4</v>
      </c>
      <c r="O23" s="11">
        <v>1</v>
      </c>
      <c r="P23" s="11">
        <v>1</v>
      </c>
      <c r="Q23" s="11">
        <v>1</v>
      </c>
      <c r="R23" s="11">
        <v>1</v>
      </c>
      <c r="S23" s="11">
        <v>1</v>
      </c>
      <c r="T23" s="11">
        <v>1</v>
      </c>
      <c r="U23" s="29">
        <v>4</v>
      </c>
      <c r="V23" s="11">
        <v>1</v>
      </c>
      <c r="W23" s="11">
        <v>1</v>
      </c>
      <c r="X23" s="11">
        <v>1</v>
      </c>
      <c r="Y23" s="11">
        <v>1</v>
      </c>
      <c r="Z23" s="11">
        <v>1</v>
      </c>
      <c r="AA23" s="11">
        <v>1</v>
      </c>
      <c r="AB23" s="29">
        <v>4</v>
      </c>
      <c r="AC23" s="11">
        <v>1</v>
      </c>
      <c r="AD23" s="11">
        <v>1</v>
      </c>
      <c r="AE23" s="11">
        <v>1</v>
      </c>
      <c r="AF23" s="11">
        <v>1</v>
      </c>
      <c r="AG23" s="11">
        <v>1</v>
      </c>
      <c r="AH23" s="11">
        <v>1</v>
      </c>
      <c r="AI23" s="29">
        <v>4</v>
      </c>
      <c r="AJ23" s="11">
        <v>1</v>
      </c>
      <c r="AK23" s="11">
        <v>1</v>
      </c>
      <c r="AL23" s="22" t="s">
        <v>23</v>
      </c>
    </row>
    <row r="24" spans="1:38" ht="15.75">
      <c r="B24" s="32">
        <v>17</v>
      </c>
      <c r="C24" s="35">
        <v>1022420</v>
      </c>
      <c r="D24" s="16" t="s">
        <v>44</v>
      </c>
      <c r="E24" s="64" t="s">
        <v>31</v>
      </c>
      <c r="F24" s="14" t="s">
        <v>45</v>
      </c>
      <c r="G24" s="11">
        <v>1</v>
      </c>
      <c r="H24" s="11">
        <v>1</v>
      </c>
      <c r="I24" s="11">
        <v>1</v>
      </c>
      <c r="J24" s="29">
        <v>4</v>
      </c>
      <c r="K24" s="11">
        <v>1</v>
      </c>
      <c r="L24" s="11">
        <v>1</v>
      </c>
      <c r="M24" s="11">
        <v>1</v>
      </c>
      <c r="N24" s="11">
        <v>1</v>
      </c>
      <c r="O24" s="11">
        <v>1</v>
      </c>
      <c r="P24" s="11">
        <v>1</v>
      </c>
      <c r="Q24" s="29">
        <v>4</v>
      </c>
      <c r="R24" s="11">
        <v>1</v>
      </c>
      <c r="S24" s="11">
        <v>1</v>
      </c>
      <c r="T24" s="11">
        <v>1</v>
      </c>
      <c r="U24" s="11">
        <v>1</v>
      </c>
      <c r="V24" s="11">
        <v>1</v>
      </c>
      <c r="W24" s="11">
        <v>1</v>
      </c>
      <c r="X24" s="29">
        <v>4</v>
      </c>
      <c r="Y24" s="11">
        <v>1</v>
      </c>
      <c r="Z24" s="11">
        <v>1</v>
      </c>
      <c r="AA24" s="11">
        <v>1</v>
      </c>
      <c r="AB24" s="11">
        <v>1</v>
      </c>
      <c r="AC24" s="11">
        <v>1</v>
      </c>
      <c r="AD24" s="11">
        <v>1</v>
      </c>
      <c r="AE24" s="29">
        <v>4</v>
      </c>
      <c r="AF24" s="11">
        <v>1</v>
      </c>
      <c r="AG24" s="11">
        <v>1</v>
      </c>
      <c r="AH24" s="11">
        <v>1</v>
      </c>
      <c r="AI24" s="11">
        <v>1</v>
      </c>
      <c r="AJ24" s="11">
        <v>1</v>
      </c>
      <c r="AK24" s="11">
        <v>1</v>
      </c>
      <c r="AL24" s="22" t="s">
        <v>20</v>
      </c>
    </row>
    <row r="25" spans="1:38" ht="15.75">
      <c r="B25" s="32">
        <v>18</v>
      </c>
      <c r="C25" s="35">
        <v>1020238</v>
      </c>
      <c r="D25" s="16" t="s">
        <v>47</v>
      </c>
      <c r="E25" s="64" t="s">
        <v>31</v>
      </c>
      <c r="F25" s="14" t="s">
        <v>48</v>
      </c>
      <c r="G25" s="11">
        <v>1</v>
      </c>
      <c r="H25" s="11">
        <v>1</v>
      </c>
      <c r="I25" s="29">
        <v>4</v>
      </c>
      <c r="J25" s="11">
        <v>1</v>
      </c>
      <c r="K25" s="11">
        <v>1</v>
      </c>
      <c r="L25" s="11">
        <v>1</v>
      </c>
      <c r="M25" s="11">
        <v>1</v>
      </c>
      <c r="N25" s="11">
        <v>1</v>
      </c>
      <c r="O25" s="11">
        <v>1</v>
      </c>
      <c r="P25" s="29">
        <v>4</v>
      </c>
      <c r="Q25" s="11">
        <v>1</v>
      </c>
      <c r="R25" s="11">
        <v>1</v>
      </c>
      <c r="S25" s="11">
        <v>1</v>
      </c>
      <c r="T25" s="11">
        <v>1</v>
      </c>
      <c r="U25" s="11">
        <v>1</v>
      </c>
      <c r="V25" s="11">
        <v>1</v>
      </c>
      <c r="W25" s="29">
        <v>4</v>
      </c>
      <c r="X25" s="11">
        <v>1</v>
      </c>
      <c r="Y25" s="11">
        <v>1</v>
      </c>
      <c r="Z25" s="11">
        <v>1</v>
      </c>
      <c r="AA25" s="11">
        <v>1</v>
      </c>
      <c r="AB25" s="11">
        <v>1</v>
      </c>
      <c r="AC25" s="11">
        <v>1</v>
      </c>
      <c r="AD25" s="29">
        <v>4</v>
      </c>
      <c r="AE25" s="11">
        <v>1</v>
      </c>
      <c r="AF25" s="11">
        <v>1</v>
      </c>
      <c r="AG25" s="11">
        <v>1</v>
      </c>
      <c r="AH25" s="11">
        <v>1</v>
      </c>
      <c r="AI25" s="11">
        <v>1</v>
      </c>
      <c r="AJ25" s="11">
        <v>1</v>
      </c>
      <c r="AK25" s="29">
        <v>4</v>
      </c>
      <c r="AL25" s="22" t="s">
        <v>49</v>
      </c>
    </row>
    <row r="26" spans="1:38" ht="15" customHeight="1">
      <c r="B26" s="78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80"/>
    </row>
    <row r="27" spans="1:38" ht="15.75">
      <c r="B27" s="32">
        <v>19</v>
      </c>
      <c r="C27" s="48">
        <v>1028096</v>
      </c>
      <c r="D27" s="60" t="s">
        <v>38</v>
      </c>
      <c r="E27" s="64" t="s">
        <v>31</v>
      </c>
      <c r="F27" s="14" t="s">
        <v>46</v>
      </c>
      <c r="G27" s="11">
        <v>2</v>
      </c>
      <c r="H27" s="11">
        <v>2</v>
      </c>
      <c r="I27" s="11">
        <v>2</v>
      </c>
      <c r="J27" s="11">
        <v>2</v>
      </c>
      <c r="K27" s="29">
        <v>4</v>
      </c>
      <c r="L27" s="11">
        <v>2</v>
      </c>
      <c r="M27" s="11">
        <v>2</v>
      </c>
      <c r="N27" s="11">
        <v>2</v>
      </c>
      <c r="O27" s="11">
        <v>2</v>
      </c>
      <c r="P27" s="11">
        <v>2</v>
      </c>
      <c r="Q27" s="11">
        <v>2</v>
      </c>
      <c r="R27" s="29">
        <v>4</v>
      </c>
      <c r="S27" s="11">
        <v>2</v>
      </c>
      <c r="T27" s="11">
        <v>2</v>
      </c>
      <c r="U27" s="11">
        <v>2</v>
      </c>
      <c r="V27" s="11">
        <v>2</v>
      </c>
      <c r="W27" s="11">
        <v>2</v>
      </c>
      <c r="X27" s="11">
        <v>2</v>
      </c>
      <c r="Y27" s="29">
        <v>4</v>
      </c>
      <c r="Z27" s="11">
        <v>2</v>
      </c>
      <c r="AA27" s="11">
        <v>2</v>
      </c>
      <c r="AB27" s="11">
        <v>2</v>
      </c>
      <c r="AC27" s="11">
        <v>2</v>
      </c>
      <c r="AD27" s="11">
        <v>2</v>
      </c>
      <c r="AE27" s="11">
        <v>2</v>
      </c>
      <c r="AF27" s="29">
        <v>4</v>
      </c>
      <c r="AG27" s="11">
        <v>2</v>
      </c>
      <c r="AH27" s="11">
        <v>2</v>
      </c>
      <c r="AI27" s="11">
        <v>2</v>
      </c>
      <c r="AJ27" s="11">
        <v>2</v>
      </c>
      <c r="AK27" s="11">
        <v>2</v>
      </c>
      <c r="AL27" s="22" t="s">
        <v>51</v>
      </c>
    </row>
    <row r="28" spans="1:38" ht="15.75">
      <c r="B28" s="32">
        <v>20</v>
      </c>
      <c r="C28" s="14">
        <v>1040025</v>
      </c>
      <c r="D28" s="61" t="s">
        <v>98</v>
      </c>
      <c r="E28" s="64" t="s">
        <v>31</v>
      </c>
      <c r="F28" s="14" t="s">
        <v>19</v>
      </c>
      <c r="G28" s="11">
        <v>2</v>
      </c>
      <c r="H28" s="11">
        <v>2</v>
      </c>
      <c r="I28" s="11">
        <v>2</v>
      </c>
      <c r="J28" s="11">
        <v>2</v>
      </c>
      <c r="K28" s="11">
        <v>2</v>
      </c>
      <c r="L28" s="29">
        <v>4</v>
      </c>
      <c r="M28" s="11">
        <v>2</v>
      </c>
      <c r="N28" s="11">
        <v>2</v>
      </c>
      <c r="O28" s="11">
        <v>2</v>
      </c>
      <c r="P28" s="11">
        <v>2</v>
      </c>
      <c r="Q28" s="11">
        <v>2</v>
      </c>
      <c r="R28" s="11">
        <v>2</v>
      </c>
      <c r="S28" s="29">
        <v>4</v>
      </c>
      <c r="T28" s="11">
        <v>2</v>
      </c>
      <c r="U28" s="11">
        <v>2</v>
      </c>
      <c r="V28" s="11">
        <v>2</v>
      </c>
      <c r="W28" s="11">
        <v>2</v>
      </c>
      <c r="X28" s="11">
        <v>2</v>
      </c>
      <c r="Y28" s="11">
        <v>2</v>
      </c>
      <c r="Z28" s="29">
        <v>4</v>
      </c>
      <c r="AA28" s="11">
        <v>2</v>
      </c>
      <c r="AB28" s="11">
        <v>2</v>
      </c>
      <c r="AC28" s="11">
        <v>2</v>
      </c>
      <c r="AD28" s="11">
        <v>2</v>
      </c>
      <c r="AE28" s="11">
        <v>2</v>
      </c>
      <c r="AF28" s="11">
        <v>2</v>
      </c>
      <c r="AG28" s="29">
        <v>4</v>
      </c>
      <c r="AH28" s="11">
        <v>2</v>
      </c>
      <c r="AI28" s="11">
        <v>2</v>
      </c>
      <c r="AJ28" s="11">
        <v>2</v>
      </c>
      <c r="AK28" s="11">
        <v>2</v>
      </c>
      <c r="AL28" s="22" t="s">
        <v>49</v>
      </c>
    </row>
    <row r="29" spans="1:38" ht="16.5" customHeight="1">
      <c r="B29" s="32">
        <v>21</v>
      </c>
      <c r="C29" s="35">
        <v>1040426</v>
      </c>
      <c r="D29" s="60" t="s">
        <v>97</v>
      </c>
      <c r="E29" s="64" t="s">
        <v>31</v>
      </c>
      <c r="F29" s="14" t="s">
        <v>37</v>
      </c>
      <c r="G29" s="11">
        <v>2</v>
      </c>
      <c r="H29" s="11">
        <v>2</v>
      </c>
      <c r="I29" s="11">
        <v>2</v>
      </c>
      <c r="J29" s="29">
        <v>4</v>
      </c>
      <c r="K29" s="11">
        <v>2</v>
      </c>
      <c r="L29" s="11">
        <v>2</v>
      </c>
      <c r="M29" s="11">
        <v>2</v>
      </c>
      <c r="N29" s="11">
        <v>2</v>
      </c>
      <c r="O29" s="11">
        <v>2</v>
      </c>
      <c r="P29" s="11">
        <v>2</v>
      </c>
      <c r="Q29" s="29">
        <v>4</v>
      </c>
      <c r="R29" s="11">
        <v>2</v>
      </c>
      <c r="S29" s="11">
        <v>2</v>
      </c>
      <c r="T29" s="11">
        <v>2</v>
      </c>
      <c r="U29" s="11">
        <v>2</v>
      </c>
      <c r="V29" s="11">
        <v>2</v>
      </c>
      <c r="W29" s="11">
        <v>2</v>
      </c>
      <c r="X29" s="29">
        <v>4</v>
      </c>
      <c r="Y29" s="11">
        <v>2</v>
      </c>
      <c r="Z29" s="11">
        <v>2</v>
      </c>
      <c r="AA29" s="11">
        <v>2</v>
      </c>
      <c r="AB29" s="11">
        <v>2</v>
      </c>
      <c r="AC29" s="11">
        <v>2</v>
      </c>
      <c r="AD29" s="11">
        <v>2</v>
      </c>
      <c r="AE29" s="29">
        <v>4</v>
      </c>
      <c r="AF29" s="11">
        <v>2</v>
      </c>
      <c r="AG29" s="11">
        <v>2</v>
      </c>
      <c r="AH29" s="11">
        <v>2</v>
      </c>
      <c r="AI29" s="11">
        <v>2</v>
      </c>
      <c r="AJ29" s="11">
        <v>2</v>
      </c>
      <c r="AK29" s="11">
        <v>2</v>
      </c>
      <c r="AL29" s="22" t="s">
        <v>51</v>
      </c>
    </row>
    <row r="30" spans="1:38" ht="15.75">
      <c r="B30" s="32">
        <v>22</v>
      </c>
      <c r="C30" s="35">
        <v>1038329</v>
      </c>
      <c r="D30" s="60" t="s">
        <v>117</v>
      </c>
      <c r="E30" s="64" t="s">
        <v>31</v>
      </c>
      <c r="F30" s="33" t="s">
        <v>33</v>
      </c>
      <c r="G30" s="29">
        <v>4</v>
      </c>
      <c r="H30" s="11">
        <v>2</v>
      </c>
      <c r="I30" s="11">
        <v>2</v>
      </c>
      <c r="J30" s="11">
        <v>2</v>
      </c>
      <c r="K30" s="11">
        <v>2</v>
      </c>
      <c r="L30" s="11">
        <v>2</v>
      </c>
      <c r="M30" s="11">
        <v>2</v>
      </c>
      <c r="N30" s="29">
        <v>4</v>
      </c>
      <c r="O30" s="11">
        <v>2</v>
      </c>
      <c r="P30" s="11">
        <v>2</v>
      </c>
      <c r="Q30" s="11">
        <v>2</v>
      </c>
      <c r="R30" s="11">
        <v>2</v>
      </c>
      <c r="S30" s="11">
        <v>2</v>
      </c>
      <c r="T30" s="11">
        <v>2</v>
      </c>
      <c r="U30" s="29">
        <v>4</v>
      </c>
      <c r="V30" s="11">
        <v>2</v>
      </c>
      <c r="W30" s="11">
        <v>2</v>
      </c>
      <c r="X30" s="11">
        <v>2</v>
      </c>
      <c r="Y30" s="11">
        <v>2</v>
      </c>
      <c r="Z30" s="11">
        <v>2</v>
      </c>
      <c r="AA30" s="11">
        <v>2</v>
      </c>
      <c r="AB30" s="29">
        <v>4</v>
      </c>
      <c r="AC30" s="11">
        <v>2</v>
      </c>
      <c r="AD30" s="11">
        <v>2</v>
      </c>
      <c r="AE30" s="11">
        <v>2</v>
      </c>
      <c r="AF30" s="11">
        <v>2</v>
      </c>
      <c r="AG30" s="11">
        <v>2</v>
      </c>
      <c r="AH30" s="11">
        <v>2</v>
      </c>
      <c r="AI30" s="29">
        <v>4</v>
      </c>
      <c r="AJ30" s="11">
        <v>2</v>
      </c>
      <c r="AK30" s="11">
        <v>2</v>
      </c>
      <c r="AL30" s="22" t="s">
        <v>49</v>
      </c>
    </row>
    <row r="31" spans="1:38" ht="15.75">
      <c r="B31" s="32">
        <v>23</v>
      </c>
      <c r="C31" s="35">
        <v>1033460</v>
      </c>
      <c r="D31" s="60" t="s">
        <v>40</v>
      </c>
      <c r="E31" s="64" t="s">
        <v>31</v>
      </c>
      <c r="F31" s="14" t="s">
        <v>53</v>
      </c>
      <c r="G31" s="11">
        <v>2</v>
      </c>
      <c r="H31" s="29">
        <v>4</v>
      </c>
      <c r="I31" s="11">
        <v>2</v>
      </c>
      <c r="J31" s="11">
        <v>2</v>
      </c>
      <c r="K31" s="11">
        <v>2</v>
      </c>
      <c r="L31" s="11">
        <v>2</v>
      </c>
      <c r="M31" s="11">
        <v>2</v>
      </c>
      <c r="N31" s="11">
        <v>2</v>
      </c>
      <c r="O31" s="29">
        <v>4</v>
      </c>
      <c r="P31" s="11">
        <v>2</v>
      </c>
      <c r="Q31" s="11">
        <v>2</v>
      </c>
      <c r="R31" s="11">
        <v>2</v>
      </c>
      <c r="S31" s="11">
        <v>2</v>
      </c>
      <c r="T31" s="11">
        <v>2</v>
      </c>
      <c r="U31" s="11">
        <v>2</v>
      </c>
      <c r="V31" s="29">
        <v>4</v>
      </c>
      <c r="W31" s="11">
        <v>2</v>
      </c>
      <c r="X31" s="11">
        <v>2</v>
      </c>
      <c r="Y31" s="11">
        <v>2</v>
      </c>
      <c r="Z31" s="11">
        <v>2</v>
      </c>
      <c r="AA31" s="11">
        <v>2</v>
      </c>
      <c r="AB31" s="11">
        <v>2</v>
      </c>
      <c r="AC31" s="29">
        <v>4</v>
      </c>
      <c r="AD31" s="11">
        <v>2</v>
      </c>
      <c r="AE31" s="11">
        <v>2</v>
      </c>
      <c r="AF31" s="11">
        <v>2</v>
      </c>
      <c r="AG31" s="11">
        <v>2</v>
      </c>
      <c r="AH31" s="11">
        <v>2</v>
      </c>
      <c r="AI31" s="11">
        <v>2</v>
      </c>
      <c r="AJ31" s="29">
        <v>4</v>
      </c>
      <c r="AK31" s="11">
        <v>2</v>
      </c>
      <c r="AL31" s="22" t="s">
        <v>51</v>
      </c>
    </row>
    <row r="32" spans="1:38" ht="15.75">
      <c r="B32" s="32">
        <v>24</v>
      </c>
      <c r="C32" s="68">
        <v>1044669</v>
      </c>
      <c r="D32" s="61" t="s">
        <v>115</v>
      </c>
      <c r="E32" s="64" t="s">
        <v>31</v>
      </c>
      <c r="F32" s="14" t="s">
        <v>45</v>
      </c>
      <c r="G32" s="11">
        <v>2</v>
      </c>
      <c r="H32" s="11">
        <v>2</v>
      </c>
      <c r="I32" s="29">
        <v>4</v>
      </c>
      <c r="J32" s="11">
        <v>2</v>
      </c>
      <c r="K32" s="11">
        <v>2</v>
      </c>
      <c r="L32" s="11">
        <v>2</v>
      </c>
      <c r="M32" s="11">
        <v>2</v>
      </c>
      <c r="N32" s="11">
        <v>2</v>
      </c>
      <c r="O32" s="11">
        <v>2</v>
      </c>
      <c r="P32" s="29">
        <v>4</v>
      </c>
      <c r="Q32" s="11">
        <v>2</v>
      </c>
      <c r="R32" s="11">
        <v>2</v>
      </c>
      <c r="S32" s="11">
        <v>2</v>
      </c>
      <c r="T32" s="11">
        <v>2</v>
      </c>
      <c r="U32" s="11">
        <v>2</v>
      </c>
      <c r="V32" s="11">
        <v>2</v>
      </c>
      <c r="W32" s="29">
        <v>4</v>
      </c>
      <c r="X32" s="11">
        <v>2</v>
      </c>
      <c r="Y32" s="11">
        <v>2</v>
      </c>
      <c r="Z32" s="11">
        <v>2</v>
      </c>
      <c r="AA32" s="11">
        <v>2</v>
      </c>
      <c r="AB32" s="11">
        <v>2</v>
      </c>
      <c r="AC32" s="11">
        <v>2</v>
      </c>
      <c r="AD32" s="29">
        <v>4</v>
      </c>
      <c r="AE32" s="11">
        <v>2</v>
      </c>
      <c r="AF32" s="11">
        <v>2</v>
      </c>
      <c r="AG32" s="11">
        <v>2</v>
      </c>
      <c r="AH32" s="11">
        <v>2</v>
      </c>
      <c r="AI32" s="11">
        <v>2</v>
      </c>
      <c r="AJ32" s="11">
        <v>2</v>
      </c>
      <c r="AK32" s="29">
        <v>4</v>
      </c>
      <c r="AL32" s="22" t="s">
        <v>49</v>
      </c>
    </row>
    <row r="33" spans="2:38" ht="15.75">
      <c r="B33" s="32">
        <v>25</v>
      </c>
      <c r="C33" s="13"/>
      <c r="D33" s="61"/>
      <c r="E33" s="64" t="s">
        <v>31</v>
      </c>
      <c r="F33" s="14" t="s">
        <v>52</v>
      </c>
      <c r="G33" s="11">
        <v>2</v>
      </c>
      <c r="H33" s="11">
        <v>2</v>
      </c>
      <c r="I33" s="11">
        <v>2</v>
      </c>
      <c r="J33" s="11">
        <v>2</v>
      </c>
      <c r="K33" s="11">
        <v>2</v>
      </c>
      <c r="L33" s="11">
        <v>2</v>
      </c>
      <c r="M33" s="29">
        <v>4</v>
      </c>
      <c r="N33" s="11">
        <v>2</v>
      </c>
      <c r="O33" s="11">
        <v>2</v>
      </c>
      <c r="P33" s="11">
        <v>2</v>
      </c>
      <c r="Q33" s="11">
        <v>2</v>
      </c>
      <c r="R33" s="11">
        <v>2</v>
      </c>
      <c r="S33" s="11">
        <v>2</v>
      </c>
      <c r="T33" s="29">
        <v>4</v>
      </c>
      <c r="U33" s="11">
        <v>2</v>
      </c>
      <c r="V33" s="11">
        <v>2</v>
      </c>
      <c r="W33" s="11">
        <v>2</v>
      </c>
      <c r="X33" s="11">
        <v>2</v>
      </c>
      <c r="Y33" s="11">
        <v>2</v>
      </c>
      <c r="Z33" s="11">
        <v>2</v>
      </c>
      <c r="AA33" s="29">
        <v>4</v>
      </c>
      <c r="AB33" s="11">
        <v>2</v>
      </c>
      <c r="AC33" s="11">
        <v>2</v>
      </c>
      <c r="AD33" s="11">
        <v>2</v>
      </c>
      <c r="AE33" s="11">
        <v>2</v>
      </c>
      <c r="AF33" s="11">
        <v>2</v>
      </c>
      <c r="AG33" s="11">
        <v>2</v>
      </c>
      <c r="AH33" s="29">
        <v>4</v>
      </c>
      <c r="AI33" s="11">
        <v>2</v>
      </c>
      <c r="AJ33" s="11">
        <v>2</v>
      </c>
      <c r="AK33" s="11">
        <v>2</v>
      </c>
      <c r="AL33" s="22" t="s">
        <v>51</v>
      </c>
    </row>
    <row r="34" spans="2:38" ht="14.25" customHeight="1">
      <c r="B34" s="78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80"/>
    </row>
    <row r="35" spans="2:38" ht="15.75">
      <c r="B35" s="32">
        <v>26</v>
      </c>
      <c r="C35" s="35">
        <v>1035586</v>
      </c>
      <c r="D35" s="60" t="s">
        <v>59</v>
      </c>
      <c r="E35" s="64" t="s">
        <v>31</v>
      </c>
      <c r="F35" s="14" t="s">
        <v>19</v>
      </c>
      <c r="G35" s="29">
        <v>4</v>
      </c>
      <c r="H35" s="11">
        <v>3</v>
      </c>
      <c r="I35" s="11">
        <v>3</v>
      </c>
      <c r="J35" s="11">
        <v>3</v>
      </c>
      <c r="K35" s="11">
        <v>3</v>
      </c>
      <c r="L35" s="11">
        <v>3</v>
      </c>
      <c r="M35" s="11">
        <v>3</v>
      </c>
      <c r="N35" s="29">
        <v>4</v>
      </c>
      <c r="O35" s="11">
        <v>3</v>
      </c>
      <c r="P35" s="11">
        <v>3</v>
      </c>
      <c r="Q35" s="11">
        <v>3</v>
      </c>
      <c r="R35" s="11">
        <v>3</v>
      </c>
      <c r="S35" s="11">
        <v>3</v>
      </c>
      <c r="T35" s="11">
        <v>3</v>
      </c>
      <c r="U35" s="29">
        <v>4</v>
      </c>
      <c r="V35" s="11">
        <v>3</v>
      </c>
      <c r="W35" s="11">
        <v>3</v>
      </c>
      <c r="X35" s="11">
        <v>3</v>
      </c>
      <c r="Y35" s="11">
        <v>3</v>
      </c>
      <c r="Z35" s="11">
        <v>3</v>
      </c>
      <c r="AA35" s="11">
        <v>3</v>
      </c>
      <c r="AB35" s="29">
        <v>4</v>
      </c>
      <c r="AC35" s="11">
        <v>3</v>
      </c>
      <c r="AD35" s="11">
        <v>3</v>
      </c>
      <c r="AE35" s="11">
        <v>3</v>
      </c>
      <c r="AF35" s="11">
        <v>3</v>
      </c>
      <c r="AG35" s="11">
        <v>3</v>
      </c>
      <c r="AH35" s="11">
        <v>3</v>
      </c>
      <c r="AI35" s="29">
        <v>4</v>
      </c>
      <c r="AJ35" s="11">
        <v>3</v>
      </c>
      <c r="AK35" s="11">
        <v>3</v>
      </c>
      <c r="AL35" s="22" t="s">
        <v>58</v>
      </c>
    </row>
    <row r="36" spans="2:38" ht="15.75">
      <c r="B36" s="32">
        <v>27</v>
      </c>
      <c r="C36" s="35">
        <v>1035160</v>
      </c>
      <c r="D36" s="60" t="s">
        <v>36</v>
      </c>
      <c r="E36" s="64" t="s">
        <v>31</v>
      </c>
      <c r="F36" s="14" t="s">
        <v>19</v>
      </c>
      <c r="G36" s="11">
        <v>3</v>
      </c>
      <c r="H36" s="29">
        <v>4</v>
      </c>
      <c r="I36" s="11">
        <v>3</v>
      </c>
      <c r="J36" s="11">
        <v>3</v>
      </c>
      <c r="K36" s="11">
        <v>3</v>
      </c>
      <c r="L36" s="11">
        <v>3</v>
      </c>
      <c r="M36" s="11">
        <v>3</v>
      </c>
      <c r="N36" s="11">
        <v>3</v>
      </c>
      <c r="O36" s="29">
        <v>4</v>
      </c>
      <c r="P36" s="11">
        <v>3</v>
      </c>
      <c r="Q36" s="11">
        <v>3</v>
      </c>
      <c r="R36" s="11">
        <v>3</v>
      </c>
      <c r="S36" s="11">
        <v>3</v>
      </c>
      <c r="T36" s="11">
        <v>3</v>
      </c>
      <c r="U36" s="11">
        <v>3</v>
      </c>
      <c r="V36" s="29">
        <v>4</v>
      </c>
      <c r="W36" s="11">
        <v>3</v>
      </c>
      <c r="X36" s="11">
        <v>3</v>
      </c>
      <c r="Y36" s="11">
        <v>3</v>
      </c>
      <c r="Z36" s="11">
        <v>3</v>
      </c>
      <c r="AA36" s="11">
        <v>3</v>
      </c>
      <c r="AB36" s="11">
        <v>3</v>
      </c>
      <c r="AC36" s="29">
        <v>4</v>
      </c>
      <c r="AD36" s="11">
        <v>3</v>
      </c>
      <c r="AE36" s="11">
        <v>3</v>
      </c>
      <c r="AF36" s="11">
        <v>3</v>
      </c>
      <c r="AG36" s="11">
        <v>3</v>
      </c>
      <c r="AH36" s="11">
        <v>3</v>
      </c>
      <c r="AI36" s="11">
        <v>3</v>
      </c>
      <c r="AJ36" s="29">
        <v>4</v>
      </c>
      <c r="AK36" s="11">
        <v>3</v>
      </c>
      <c r="AL36" s="22" t="s">
        <v>58</v>
      </c>
    </row>
    <row r="37" spans="2:38" ht="15.75">
      <c r="B37" s="88" t="s">
        <v>60</v>
      </c>
      <c r="C37" s="88"/>
      <c r="D37" s="88"/>
      <c r="E37" s="88"/>
      <c r="F37" s="88"/>
      <c r="G37" s="22">
        <f t="shared" ref="G37:N37" si="0">COUNTIF(G7:G36,"P")</f>
        <v>0</v>
      </c>
      <c r="H37" s="22">
        <f t="shared" si="0"/>
        <v>0</v>
      </c>
      <c r="I37" s="22">
        <f t="shared" si="0"/>
        <v>0</v>
      </c>
      <c r="J37" s="22">
        <f t="shared" si="0"/>
        <v>0</v>
      </c>
      <c r="K37" s="22">
        <f t="shared" si="0"/>
        <v>0</v>
      </c>
      <c r="L37" s="22">
        <f t="shared" si="0"/>
        <v>0</v>
      </c>
      <c r="M37" s="22">
        <f t="shared" si="0"/>
        <v>0</v>
      </c>
      <c r="N37" s="22">
        <f t="shared" si="0"/>
        <v>0</v>
      </c>
      <c r="O37" s="22">
        <f>COUNTIF(O7:O36,"P")</f>
        <v>0</v>
      </c>
      <c r="P37" s="22">
        <f t="shared" ref="P37:AB37" si="1">COUNTIF(P7:P36,"P")</f>
        <v>0</v>
      </c>
      <c r="Q37" s="22">
        <f t="shared" si="1"/>
        <v>0</v>
      </c>
      <c r="R37" s="22">
        <f t="shared" si="1"/>
        <v>0</v>
      </c>
      <c r="S37" s="22">
        <f t="shared" si="1"/>
        <v>0</v>
      </c>
      <c r="T37" s="22">
        <f t="shared" si="1"/>
        <v>0</v>
      </c>
      <c r="U37" s="22">
        <f t="shared" si="1"/>
        <v>0</v>
      </c>
      <c r="V37" s="22">
        <f t="shared" si="1"/>
        <v>0</v>
      </c>
      <c r="W37" s="22">
        <f t="shared" si="1"/>
        <v>0</v>
      </c>
      <c r="X37" s="22">
        <f t="shared" si="1"/>
        <v>0</v>
      </c>
      <c r="Y37" s="22">
        <f t="shared" si="1"/>
        <v>0</v>
      </c>
      <c r="Z37" s="22">
        <f t="shared" si="1"/>
        <v>0</v>
      </c>
      <c r="AA37" s="22">
        <f t="shared" si="1"/>
        <v>0</v>
      </c>
      <c r="AB37" s="22">
        <f t="shared" si="1"/>
        <v>0</v>
      </c>
      <c r="AC37" s="22">
        <f t="shared" ref="AC37:AI37" si="2">COUNTIF(AC7:AC36,"P")</f>
        <v>0</v>
      </c>
      <c r="AD37" s="22">
        <f t="shared" si="2"/>
        <v>0</v>
      </c>
      <c r="AE37" s="22">
        <f t="shared" si="2"/>
        <v>0</v>
      </c>
      <c r="AF37" s="22">
        <f t="shared" si="2"/>
        <v>0</v>
      </c>
      <c r="AG37" s="22">
        <f t="shared" si="2"/>
        <v>0</v>
      </c>
      <c r="AH37" s="22">
        <f t="shared" si="2"/>
        <v>0</v>
      </c>
      <c r="AI37" s="22">
        <f t="shared" si="2"/>
        <v>0</v>
      </c>
      <c r="AJ37" s="22">
        <f t="shared" ref="AJ37" si="3">COUNTIF(AJ7:AJ36,"P")</f>
        <v>0</v>
      </c>
      <c r="AK37" s="22">
        <f>COUNTIF(AK7:AK36,"P")</f>
        <v>0</v>
      </c>
      <c r="AL37" s="19">
        <f>SUM(G37:AK37)</f>
        <v>0</v>
      </c>
    </row>
    <row r="38" spans="2:38" ht="15.75">
      <c r="B38" s="88" t="s">
        <v>61</v>
      </c>
      <c r="C38" s="88"/>
      <c r="D38" s="88"/>
      <c r="E38" s="88"/>
      <c r="F38" s="88"/>
      <c r="G38" s="22">
        <f t="shared" ref="G38:N38" si="4">COUNTIF(G7:G36,"S")</f>
        <v>0</v>
      </c>
      <c r="H38" s="22">
        <f t="shared" si="4"/>
        <v>0</v>
      </c>
      <c r="I38" s="22">
        <f t="shared" si="4"/>
        <v>0</v>
      </c>
      <c r="J38" s="22">
        <f t="shared" si="4"/>
        <v>0</v>
      </c>
      <c r="K38" s="22">
        <f t="shared" si="4"/>
        <v>0</v>
      </c>
      <c r="L38" s="22">
        <f t="shared" si="4"/>
        <v>0</v>
      </c>
      <c r="M38" s="22">
        <f t="shared" si="4"/>
        <v>0</v>
      </c>
      <c r="N38" s="22">
        <f t="shared" si="4"/>
        <v>0</v>
      </c>
      <c r="O38" s="22">
        <f>COUNTIF(O7:O36,"S")</f>
        <v>0</v>
      </c>
      <c r="P38" s="22">
        <f t="shared" ref="P38:AB38" si="5">COUNTIF(P7:P36,"S")</f>
        <v>0</v>
      </c>
      <c r="Q38" s="22">
        <f t="shared" si="5"/>
        <v>0</v>
      </c>
      <c r="R38" s="22">
        <f t="shared" si="5"/>
        <v>0</v>
      </c>
      <c r="S38" s="22">
        <f t="shared" si="5"/>
        <v>0</v>
      </c>
      <c r="T38" s="22">
        <f t="shared" si="5"/>
        <v>0</v>
      </c>
      <c r="U38" s="22">
        <f t="shared" si="5"/>
        <v>0</v>
      </c>
      <c r="V38" s="22">
        <f t="shared" si="5"/>
        <v>0</v>
      </c>
      <c r="W38" s="22">
        <f t="shared" si="5"/>
        <v>0</v>
      </c>
      <c r="X38" s="22">
        <f t="shared" si="5"/>
        <v>0</v>
      </c>
      <c r="Y38" s="22">
        <f t="shared" si="5"/>
        <v>0</v>
      </c>
      <c r="Z38" s="22">
        <f t="shared" si="5"/>
        <v>0</v>
      </c>
      <c r="AA38" s="22">
        <f t="shared" si="5"/>
        <v>0</v>
      </c>
      <c r="AB38" s="22">
        <f t="shared" si="5"/>
        <v>0</v>
      </c>
      <c r="AC38" s="22">
        <f t="shared" ref="AC38:AI38" si="6">COUNTIF(AC7:AC36,"S")</f>
        <v>0</v>
      </c>
      <c r="AD38" s="22">
        <f t="shared" si="6"/>
        <v>0</v>
      </c>
      <c r="AE38" s="22">
        <f t="shared" si="6"/>
        <v>0</v>
      </c>
      <c r="AF38" s="22">
        <f t="shared" si="6"/>
        <v>0</v>
      </c>
      <c r="AG38" s="22">
        <f t="shared" si="6"/>
        <v>0</v>
      </c>
      <c r="AH38" s="22">
        <f t="shared" si="6"/>
        <v>0</v>
      </c>
      <c r="AI38" s="22">
        <f t="shared" si="6"/>
        <v>0</v>
      </c>
      <c r="AJ38" s="22">
        <f t="shared" ref="AJ38" si="7">COUNTIF(AJ7:AJ36,"S")</f>
        <v>0</v>
      </c>
      <c r="AK38" s="22">
        <f t="shared" ref="AK38" si="8">COUNTIF(AK7:AK36,"S")</f>
        <v>0</v>
      </c>
      <c r="AL38" s="19">
        <f t="shared" ref="AL38:AL41" si="9">SUM(G38:AK38)</f>
        <v>0</v>
      </c>
    </row>
    <row r="39" spans="2:38" ht="15.75">
      <c r="B39" s="88" t="s">
        <v>62</v>
      </c>
      <c r="C39" s="88"/>
      <c r="D39" s="88"/>
      <c r="E39" s="88"/>
      <c r="F39" s="88"/>
      <c r="G39" s="22">
        <f t="shared" ref="G39:N39" si="10">COUNTIF(G7:G36,"M")</f>
        <v>0</v>
      </c>
      <c r="H39" s="22">
        <f t="shared" si="10"/>
        <v>0</v>
      </c>
      <c r="I39" s="22">
        <f t="shared" si="10"/>
        <v>0</v>
      </c>
      <c r="J39" s="22">
        <f t="shared" si="10"/>
        <v>0</v>
      </c>
      <c r="K39" s="22">
        <f t="shared" si="10"/>
        <v>0</v>
      </c>
      <c r="L39" s="22">
        <f t="shared" si="10"/>
        <v>0</v>
      </c>
      <c r="M39" s="22">
        <f t="shared" si="10"/>
        <v>0</v>
      </c>
      <c r="N39" s="22">
        <f t="shared" si="10"/>
        <v>0</v>
      </c>
      <c r="O39" s="22">
        <f>COUNTIF(O7:O36,"M")</f>
        <v>0</v>
      </c>
      <c r="P39" s="22">
        <f t="shared" ref="P39:AB39" si="11">COUNTIF(P7:P36,"M")</f>
        <v>0</v>
      </c>
      <c r="Q39" s="22">
        <f t="shared" si="11"/>
        <v>0</v>
      </c>
      <c r="R39" s="22">
        <f t="shared" si="11"/>
        <v>0</v>
      </c>
      <c r="S39" s="22">
        <f t="shared" si="11"/>
        <v>0</v>
      </c>
      <c r="T39" s="22">
        <f t="shared" si="11"/>
        <v>0</v>
      </c>
      <c r="U39" s="22">
        <f t="shared" si="11"/>
        <v>0</v>
      </c>
      <c r="V39" s="22">
        <f t="shared" si="11"/>
        <v>0</v>
      </c>
      <c r="W39" s="22">
        <f t="shared" si="11"/>
        <v>0</v>
      </c>
      <c r="X39" s="22">
        <f t="shared" si="11"/>
        <v>0</v>
      </c>
      <c r="Y39" s="22">
        <f t="shared" si="11"/>
        <v>0</v>
      </c>
      <c r="Z39" s="22">
        <f t="shared" si="11"/>
        <v>0</v>
      </c>
      <c r="AA39" s="22">
        <f t="shared" si="11"/>
        <v>0</v>
      </c>
      <c r="AB39" s="22">
        <f t="shared" si="11"/>
        <v>0</v>
      </c>
      <c r="AC39" s="22">
        <f t="shared" ref="AC39:AI39" si="12">COUNTIF(AC7:AC36,"M")</f>
        <v>0</v>
      </c>
      <c r="AD39" s="22">
        <f t="shared" si="12"/>
        <v>0</v>
      </c>
      <c r="AE39" s="22">
        <f t="shared" si="12"/>
        <v>0</v>
      </c>
      <c r="AF39" s="22">
        <f t="shared" si="12"/>
        <v>0</v>
      </c>
      <c r="AG39" s="22">
        <f t="shared" si="12"/>
        <v>0</v>
      </c>
      <c r="AH39" s="22">
        <f t="shared" si="12"/>
        <v>0</v>
      </c>
      <c r="AI39" s="22">
        <f t="shared" si="12"/>
        <v>0</v>
      </c>
      <c r="AJ39" s="22">
        <f t="shared" ref="AJ39" si="13">COUNTIF(AJ7:AJ36,"M")</f>
        <v>0</v>
      </c>
      <c r="AK39" s="22">
        <f t="shared" ref="AK39" si="14">COUNTIF(AK7:AK36,"M")</f>
        <v>0</v>
      </c>
      <c r="AL39" s="19">
        <f t="shared" si="9"/>
        <v>0</v>
      </c>
    </row>
    <row r="40" spans="2:38" ht="15.75">
      <c r="B40" s="88" t="s">
        <v>63</v>
      </c>
      <c r="C40" s="88"/>
      <c r="D40" s="88"/>
      <c r="E40" s="88"/>
      <c r="F40" s="88"/>
      <c r="G40" s="22">
        <f t="shared" ref="G40:N40" si="15">COUNTIF(G7:G36,"O")</f>
        <v>0</v>
      </c>
      <c r="H40" s="22">
        <f t="shared" si="15"/>
        <v>0</v>
      </c>
      <c r="I40" s="22">
        <f t="shared" si="15"/>
        <v>0</v>
      </c>
      <c r="J40" s="22">
        <f t="shared" si="15"/>
        <v>0</v>
      </c>
      <c r="K40" s="22">
        <f t="shared" si="15"/>
        <v>0</v>
      </c>
      <c r="L40" s="22">
        <f t="shared" si="15"/>
        <v>0</v>
      </c>
      <c r="M40" s="22">
        <f t="shared" si="15"/>
        <v>0</v>
      </c>
      <c r="N40" s="22">
        <f t="shared" si="15"/>
        <v>0</v>
      </c>
      <c r="O40" s="22">
        <f>COUNTIF(O7:O36,"O")</f>
        <v>0</v>
      </c>
      <c r="P40" s="22">
        <f t="shared" ref="P40:AB40" si="16">COUNTIF(P7:P36,"O")</f>
        <v>0</v>
      </c>
      <c r="Q40" s="22">
        <f t="shared" si="16"/>
        <v>0</v>
      </c>
      <c r="R40" s="22">
        <f t="shared" si="16"/>
        <v>0</v>
      </c>
      <c r="S40" s="22">
        <f t="shared" si="16"/>
        <v>0</v>
      </c>
      <c r="T40" s="22">
        <f t="shared" si="16"/>
        <v>0</v>
      </c>
      <c r="U40" s="22">
        <f t="shared" si="16"/>
        <v>0</v>
      </c>
      <c r="V40" s="22">
        <f t="shared" si="16"/>
        <v>0</v>
      </c>
      <c r="W40" s="22">
        <f t="shared" si="16"/>
        <v>0</v>
      </c>
      <c r="X40" s="22">
        <f t="shared" si="16"/>
        <v>0</v>
      </c>
      <c r="Y40" s="22">
        <f t="shared" si="16"/>
        <v>0</v>
      </c>
      <c r="Z40" s="22">
        <f t="shared" si="16"/>
        <v>0</v>
      </c>
      <c r="AA40" s="22">
        <f t="shared" si="16"/>
        <v>0</v>
      </c>
      <c r="AB40" s="22">
        <f t="shared" si="16"/>
        <v>0</v>
      </c>
      <c r="AC40" s="22">
        <f t="shared" ref="AC40:AI40" si="17">COUNTIF(AC7:AC36,"O")</f>
        <v>0</v>
      </c>
      <c r="AD40" s="22">
        <f t="shared" si="17"/>
        <v>0</v>
      </c>
      <c r="AE40" s="22">
        <f t="shared" si="17"/>
        <v>0</v>
      </c>
      <c r="AF40" s="22">
        <f t="shared" si="17"/>
        <v>0</v>
      </c>
      <c r="AG40" s="22">
        <f t="shared" si="17"/>
        <v>0</v>
      </c>
      <c r="AH40" s="22">
        <f t="shared" si="17"/>
        <v>0</v>
      </c>
      <c r="AI40" s="22">
        <f t="shared" si="17"/>
        <v>0</v>
      </c>
      <c r="AJ40" s="22">
        <f t="shared" ref="AJ40" si="18">COUNTIF(AJ7:AJ36,"O")</f>
        <v>0</v>
      </c>
      <c r="AK40" s="22">
        <f t="shared" ref="AK40" si="19">COUNTIF(AK7:AK36,"O")</f>
        <v>0</v>
      </c>
      <c r="AL40" s="19">
        <f t="shared" si="9"/>
        <v>0</v>
      </c>
    </row>
    <row r="41" spans="2:38" s="5" customFormat="1" ht="15.75">
      <c r="B41" s="88" t="s">
        <v>64</v>
      </c>
      <c r="C41" s="88"/>
      <c r="D41" s="88"/>
      <c r="E41" s="88"/>
      <c r="F41" s="88"/>
      <c r="G41" s="22">
        <f t="shared" ref="G41:N41" si="20">G37+G38+G39</f>
        <v>0</v>
      </c>
      <c r="H41" s="22">
        <f t="shared" si="20"/>
        <v>0</v>
      </c>
      <c r="I41" s="22">
        <f t="shared" si="20"/>
        <v>0</v>
      </c>
      <c r="J41" s="22">
        <f t="shared" si="20"/>
        <v>0</v>
      </c>
      <c r="K41" s="22">
        <f t="shared" si="20"/>
        <v>0</v>
      </c>
      <c r="L41" s="22">
        <f t="shared" si="20"/>
        <v>0</v>
      </c>
      <c r="M41" s="22">
        <f t="shared" si="20"/>
        <v>0</v>
      </c>
      <c r="N41" s="22">
        <f t="shared" si="20"/>
        <v>0</v>
      </c>
      <c r="O41" s="22">
        <f>O37+O38+O39</f>
        <v>0</v>
      </c>
      <c r="P41" s="22">
        <f t="shared" ref="P41:AB41" si="21">P37+P38+P39</f>
        <v>0</v>
      </c>
      <c r="Q41" s="22">
        <f t="shared" si="21"/>
        <v>0</v>
      </c>
      <c r="R41" s="22">
        <f t="shared" si="21"/>
        <v>0</v>
      </c>
      <c r="S41" s="22">
        <f t="shared" si="21"/>
        <v>0</v>
      </c>
      <c r="T41" s="22">
        <f t="shared" si="21"/>
        <v>0</v>
      </c>
      <c r="U41" s="22">
        <f t="shared" si="21"/>
        <v>0</v>
      </c>
      <c r="V41" s="22">
        <f t="shared" si="21"/>
        <v>0</v>
      </c>
      <c r="W41" s="22">
        <f t="shared" si="21"/>
        <v>0</v>
      </c>
      <c r="X41" s="22">
        <f t="shared" si="21"/>
        <v>0</v>
      </c>
      <c r="Y41" s="22">
        <f t="shared" si="21"/>
        <v>0</v>
      </c>
      <c r="Z41" s="22">
        <f t="shared" si="21"/>
        <v>0</v>
      </c>
      <c r="AA41" s="22">
        <f t="shared" si="21"/>
        <v>0</v>
      </c>
      <c r="AB41" s="22">
        <f t="shared" si="21"/>
        <v>0</v>
      </c>
      <c r="AC41" s="22">
        <f t="shared" ref="AC41:AI41" si="22">AC37+AC38+AC39</f>
        <v>0</v>
      </c>
      <c r="AD41" s="22">
        <f t="shared" si="22"/>
        <v>0</v>
      </c>
      <c r="AE41" s="22">
        <f t="shared" si="22"/>
        <v>0</v>
      </c>
      <c r="AF41" s="22">
        <f t="shared" si="22"/>
        <v>0</v>
      </c>
      <c r="AG41" s="22">
        <f t="shared" si="22"/>
        <v>0</v>
      </c>
      <c r="AH41" s="22">
        <f t="shared" si="22"/>
        <v>0</v>
      </c>
      <c r="AI41" s="22">
        <f t="shared" si="22"/>
        <v>0</v>
      </c>
      <c r="AJ41" s="22">
        <f t="shared" ref="AJ41" si="23">AJ37+AJ38+AJ39</f>
        <v>0</v>
      </c>
      <c r="AK41" s="22">
        <f t="shared" ref="AK41" si="24">AK37+AK38+AK39</f>
        <v>0</v>
      </c>
      <c r="AL41" s="19">
        <f t="shared" si="9"/>
        <v>0</v>
      </c>
    </row>
    <row r="42" spans="2:38" s="5" customFormat="1" ht="15.75">
      <c r="B42" s="36"/>
      <c r="E42" s="36"/>
      <c r="F42" s="36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</row>
    <row r="43" spans="2:38" s="5" customFormat="1" ht="15.75">
      <c r="B43" s="36"/>
      <c r="E43" s="36"/>
      <c r="F43" s="36"/>
    </row>
    <row r="44" spans="2:38" s="5" customFormat="1" ht="15.75">
      <c r="B44" s="36"/>
      <c r="F44" s="24"/>
    </row>
    <row r="45" spans="2:38" s="49" customFormat="1" ht="15.75">
      <c r="B45" s="89" t="s">
        <v>65</v>
      </c>
      <c r="C45" s="89"/>
      <c r="D45" s="89"/>
      <c r="E45" s="85" t="s">
        <v>102</v>
      </c>
      <c r="F45" s="85"/>
      <c r="G45" s="51"/>
      <c r="H45" s="51"/>
      <c r="I45" s="86" t="s">
        <v>103</v>
      </c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72"/>
    </row>
    <row r="46" spans="2:38" s="49" customFormat="1" ht="15.75">
      <c r="B46" s="83" t="s">
        <v>66</v>
      </c>
      <c r="C46" s="83"/>
      <c r="D46" s="83"/>
      <c r="E46" s="52"/>
      <c r="F46" s="52"/>
      <c r="G46" s="51"/>
      <c r="H46" s="51"/>
      <c r="I46" s="51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</row>
    <row r="47" spans="2:38" s="49" customFormat="1" ht="15.75">
      <c r="B47" s="83" t="s">
        <v>67</v>
      </c>
      <c r="C47" s="83"/>
      <c r="D47" s="83"/>
      <c r="E47" s="54"/>
      <c r="F47" s="54"/>
      <c r="G47" s="51"/>
      <c r="H47" s="51"/>
      <c r="I47" s="51"/>
      <c r="J47" s="50"/>
      <c r="K47" s="50"/>
      <c r="L47" s="55"/>
      <c r="M47" s="50"/>
      <c r="N47" s="50"/>
      <c r="O47" s="51"/>
      <c r="P47" s="51"/>
      <c r="Q47" s="50"/>
      <c r="R47" s="50"/>
      <c r="S47" s="55"/>
      <c r="T47" s="50"/>
      <c r="U47" s="50"/>
      <c r="V47" s="50"/>
      <c r="W47" s="50"/>
      <c r="X47" s="50"/>
      <c r="Y47" s="50"/>
      <c r="Z47" s="55"/>
      <c r="AA47" s="50"/>
      <c r="AB47" s="50"/>
      <c r="AC47" s="58"/>
      <c r="AD47" s="58"/>
      <c r="AE47" s="58"/>
      <c r="AF47" s="58"/>
      <c r="AG47" s="55"/>
      <c r="AH47" s="58"/>
      <c r="AI47" s="58"/>
      <c r="AJ47" s="58"/>
      <c r="AK47" s="72"/>
    </row>
    <row r="48" spans="2:38" s="49" customFormat="1" ht="15.75">
      <c r="B48" s="84" t="s">
        <v>68</v>
      </c>
      <c r="C48" s="84"/>
      <c r="D48" s="84"/>
      <c r="E48" s="87" t="s">
        <v>104</v>
      </c>
      <c r="F48" s="87"/>
      <c r="G48" s="51"/>
      <c r="H48" s="51"/>
      <c r="I48" s="87" t="s">
        <v>105</v>
      </c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73"/>
    </row>
    <row r="49" spans="2:37" s="49" customFormat="1" ht="15.75">
      <c r="C49" s="53"/>
      <c r="D49" s="56"/>
      <c r="E49" s="81" t="s">
        <v>106</v>
      </c>
      <c r="F49" s="81"/>
      <c r="G49" s="51"/>
      <c r="H49" s="51"/>
      <c r="I49" s="82" t="s">
        <v>107</v>
      </c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74"/>
    </row>
    <row r="50" spans="2:37">
      <c r="H50" s="26"/>
      <c r="I50" s="26"/>
      <c r="J50" s="26"/>
      <c r="K50" s="26"/>
      <c r="L50" s="26"/>
      <c r="M50" s="26"/>
      <c r="O50" s="37"/>
      <c r="P50" s="37"/>
      <c r="Q50" s="37"/>
      <c r="R50" s="37"/>
      <c r="S50" s="37"/>
      <c r="T50" s="37"/>
      <c r="V50" s="45"/>
      <c r="W50" s="45"/>
      <c r="X50" s="45"/>
      <c r="Y50" s="45"/>
      <c r="Z50" s="45"/>
      <c r="AA50" s="45"/>
      <c r="AC50" s="45"/>
      <c r="AD50" s="45"/>
      <c r="AE50" s="45"/>
      <c r="AF50" s="45"/>
      <c r="AG50" s="45"/>
      <c r="AH50" s="45"/>
      <c r="AJ50" s="45"/>
      <c r="AK50" s="45"/>
    </row>
    <row r="51" spans="2:37">
      <c r="C51" s="35"/>
      <c r="D51" s="60"/>
    </row>
    <row r="52" spans="2:37">
      <c r="C52" s="13"/>
      <c r="D52" s="61"/>
    </row>
    <row r="53" spans="2:37">
      <c r="C53" s="35"/>
      <c r="D53" s="60"/>
    </row>
    <row r="54" spans="2:37">
      <c r="C54" s="40"/>
      <c r="D54" s="61"/>
    </row>
    <row r="55" spans="2:37">
      <c r="B55"/>
      <c r="C55" s="14"/>
      <c r="D55" s="60"/>
    </row>
    <row r="56" spans="2:37">
      <c r="C56" s="48"/>
      <c r="D56" s="60"/>
    </row>
    <row r="57" spans="2:37">
      <c r="C57" s="47"/>
      <c r="D57" s="60"/>
    </row>
    <row r="58" spans="2:37">
      <c r="C58" s="14"/>
      <c r="D58" s="60"/>
    </row>
    <row r="59" spans="2:37">
      <c r="C59" s="13"/>
      <c r="D59" s="61"/>
    </row>
    <row r="63" spans="2:37" s="5" customFormat="1"/>
    <row r="65" s="5" customFormat="1"/>
  </sheetData>
  <mergeCells count="23">
    <mergeCell ref="B37:F37"/>
    <mergeCell ref="B38:F38"/>
    <mergeCell ref="B2:AL2"/>
    <mergeCell ref="B3:AL3"/>
    <mergeCell ref="B4:AL4"/>
    <mergeCell ref="B5:B6"/>
    <mergeCell ref="C5:C6"/>
    <mergeCell ref="D5:D6"/>
    <mergeCell ref="E5:E6"/>
    <mergeCell ref="AL5:AL6"/>
    <mergeCell ref="B39:F39"/>
    <mergeCell ref="B40:F40"/>
    <mergeCell ref="B41:F41"/>
    <mergeCell ref="B45:D45"/>
    <mergeCell ref="B46:D46"/>
    <mergeCell ref="E49:F49"/>
    <mergeCell ref="I49:AJ49"/>
    <mergeCell ref="B47:D47"/>
    <mergeCell ref="B48:D48"/>
    <mergeCell ref="E45:F45"/>
    <mergeCell ref="I45:AJ45"/>
    <mergeCell ref="E48:F48"/>
    <mergeCell ref="I48:AJ48"/>
  </mergeCells>
  <printOptions horizontalCentered="1"/>
  <pageMargins left="0" right="0" top="0.75" bottom="0" header="0" footer="0"/>
  <pageSetup paperSize="9" scale="53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AM71"/>
  <sheetViews>
    <sheetView tabSelected="1" topLeftCell="A4" zoomScale="70" zoomScaleNormal="70" zoomScaleSheetLayoutView="70" workbookViewId="0">
      <selection activeCell="P17" sqref="P17"/>
    </sheetView>
  </sheetViews>
  <sheetFormatPr defaultColWidth="9.140625" defaultRowHeight="15"/>
  <cols>
    <col min="1" max="1" width="9.140625" style="4"/>
    <col min="2" max="2" width="4.5703125" style="4" customWidth="1"/>
    <col min="3" max="3" width="11.7109375" style="5" customWidth="1"/>
    <col min="4" max="4" width="34.7109375" style="38" customWidth="1"/>
    <col min="5" max="5" width="17.7109375" style="6" bestFit="1" customWidth="1"/>
    <col min="6" max="6" width="27.28515625" style="6" customWidth="1"/>
    <col min="7" max="37" width="4.7109375" style="7" customWidth="1"/>
    <col min="38" max="38" width="14.140625" style="4" customWidth="1"/>
    <col min="39" max="39" width="10" style="4" customWidth="1"/>
    <col min="40" max="16384" width="9.140625" style="4"/>
  </cols>
  <sheetData>
    <row r="2" spans="2:38" ht="18">
      <c r="B2" s="93" t="s">
        <v>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70"/>
    </row>
    <row r="3" spans="2:38" ht="18">
      <c r="B3" s="93" t="s">
        <v>69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70"/>
    </row>
    <row r="4" spans="2:38" ht="18">
      <c r="B4" s="94" t="s">
        <v>122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71"/>
    </row>
    <row r="5" spans="2:38" s="1" customFormat="1" ht="15.75">
      <c r="B5" s="88" t="s">
        <v>3</v>
      </c>
      <c r="C5" s="88" t="s">
        <v>4</v>
      </c>
      <c r="D5" s="88" t="s">
        <v>5</v>
      </c>
      <c r="E5" s="88" t="s">
        <v>6</v>
      </c>
      <c r="F5" s="9" t="s">
        <v>7</v>
      </c>
      <c r="G5" s="10">
        <v>1</v>
      </c>
      <c r="H5" s="10">
        <v>2</v>
      </c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>
        <v>10</v>
      </c>
      <c r="Q5" s="10">
        <v>11</v>
      </c>
      <c r="R5" s="10">
        <v>12</v>
      </c>
      <c r="S5" s="10">
        <v>13</v>
      </c>
      <c r="T5" s="10">
        <v>14</v>
      </c>
      <c r="U5" s="10">
        <v>15</v>
      </c>
      <c r="V5" s="10">
        <v>16</v>
      </c>
      <c r="W5" s="10">
        <v>17</v>
      </c>
      <c r="X5" s="10">
        <v>18</v>
      </c>
      <c r="Y5" s="10">
        <v>19</v>
      </c>
      <c r="Z5" s="10">
        <v>20</v>
      </c>
      <c r="AA5" s="10">
        <v>21</v>
      </c>
      <c r="AB5" s="10">
        <v>22</v>
      </c>
      <c r="AC5" s="10">
        <v>23</v>
      </c>
      <c r="AD5" s="10">
        <v>24</v>
      </c>
      <c r="AE5" s="10">
        <v>25</v>
      </c>
      <c r="AF5" s="10">
        <v>26</v>
      </c>
      <c r="AG5" s="10">
        <v>27</v>
      </c>
      <c r="AH5" s="10">
        <v>28</v>
      </c>
      <c r="AI5" s="10">
        <v>29</v>
      </c>
      <c r="AJ5" s="10">
        <v>30</v>
      </c>
      <c r="AK5" s="10">
        <v>31</v>
      </c>
      <c r="AL5" s="95" t="s">
        <v>70</v>
      </c>
    </row>
    <row r="6" spans="2:38" s="1" customFormat="1" ht="15.75">
      <c r="B6" s="88"/>
      <c r="C6" s="88"/>
      <c r="D6" s="88"/>
      <c r="E6" s="88"/>
      <c r="F6" s="9" t="s">
        <v>9</v>
      </c>
      <c r="G6" s="11" t="s">
        <v>10</v>
      </c>
      <c r="H6" s="11" t="s">
        <v>11</v>
      </c>
      <c r="I6" s="29" t="s">
        <v>12</v>
      </c>
      <c r="J6" s="11" t="s">
        <v>13</v>
      </c>
      <c r="K6" s="11" t="s">
        <v>14</v>
      </c>
      <c r="L6" s="11" t="s">
        <v>15</v>
      </c>
      <c r="M6" s="11" t="s">
        <v>16</v>
      </c>
      <c r="N6" s="11" t="s">
        <v>10</v>
      </c>
      <c r="O6" s="11" t="s">
        <v>11</v>
      </c>
      <c r="P6" s="29" t="s">
        <v>12</v>
      </c>
      <c r="Q6" s="11" t="s">
        <v>13</v>
      </c>
      <c r="R6" s="11" t="s">
        <v>14</v>
      </c>
      <c r="S6" s="11" t="s">
        <v>15</v>
      </c>
      <c r="T6" s="11" t="s">
        <v>16</v>
      </c>
      <c r="U6" s="11" t="s">
        <v>10</v>
      </c>
      <c r="V6" s="11" t="s">
        <v>11</v>
      </c>
      <c r="W6" s="29" t="s">
        <v>12</v>
      </c>
      <c r="X6" s="11" t="s">
        <v>13</v>
      </c>
      <c r="Y6" s="11" t="s">
        <v>14</v>
      </c>
      <c r="Z6" s="11" t="s">
        <v>15</v>
      </c>
      <c r="AA6" s="11" t="s">
        <v>16</v>
      </c>
      <c r="AB6" s="11" t="s">
        <v>10</v>
      </c>
      <c r="AC6" s="11" t="s">
        <v>11</v>
      </c>
      <c r="AD6" s="29" t="s">
        <v>12</v>
      </c>
      <c r="AE6" s="11" t="s">
        <v>13</v>
      </c>
      <c r="AF6" s="11" t="s">
        <v>14</v>
      </c>
      <c r="AG6" s="11" t="s">
        <v>15</v>
      </c>
      <c r="AH6" s="11" t="s">
        <v>16</v>
      </c>
      <c r="AI6" s="11" t="s">
        <v>10</v>
      </c>
      <c r="AJ6" s="11" t="s">
        <v>11</v>
      </c>
      <c r="AK6" s="29" t="s">
        <v>12</v>
      </c>
      <c r="AL6" s="96"/>
    </row>
    <row r="7" spans="2:38" s="44" customFormat="1" ht="15" customHeight="1">
      <c r="B7" s="41">
        <v>1</v>
      </c>
      <c r="C7" s="13">
        <v>1044081</v>
      </c>
      <c r="D7" s="39" t="s">
        <v>125</v>
      </c>
      <c r="E7" s="64" t="s">
        <v>25</v>
      </c>
      <c r="F7" s="14" t="s">
        <v>72</v>
      </c>
      <c r="G7" s="14">
        <v>1</v>
      </c>
      <c r="H7" s="42">
        <v>4</v>
      </c>
      <c r="I7" s="14">
        <v>1</v>
      </c>
      <c r="J7" s="14">
        <v>1</v>
      </c>
      <c r="K7" s="14">
        <v>1</v>
      </c>
      <c r="L7" s="14">
        <v>1</v>
      </c>
      <c r="M7" s="14">
        <v>1</v>
      </c>
      <c r="N7" s="14">
        <v>1</v>
      </c>
      <c r="O7" s="15">
        <v>4</v>
      </c>
      <c r="P7" s="14">
        <v>2</v>
      </c>
      <c r="Q7" s="14">
        <v>2</v>
      </c>
      <c r="R7" s="14">
        <v>2</v>
      </c>
      <c r="S7" s="14">
        <v>2</v>
      </c>
      <c r="T7" s="14">
        <v>2</v>
      </c>
      <c r="U7" s="14">
        <v>2</v>
      </c>
      <c r="V7" s="15">
        <v>4</v>
      </c>
      <c r="W7" s="14">
        <v>2</v>
      </c>
      <c r="X7" s="14">
        <v>2</v>
      </c>
      <c r="Y7" s="14">
        <v>2</v>
      </c>
      <c r="Z7" s="14">
        <v>2</v>
      </c>
      <c r="AA7" s="14">
        <v>2</v>
      </c>
      <c r="AB7" s="14">
        <v>2</v>
      </c>
      <c r="AC7" s="15">
        <v>4</v>
      </c>
      <c r="AD7" s="14">
        <v>1</v>
      </c>
      <c r="AE7" s="14">
        <v>1</v>
      </c>
      <c r="AF7" s="14">
        <v>1</v>
      </c>
      <c r="AG7" s="14">
        <v>1</v>
      </c>
      <c r="AH7" s="14">
        <v>1</v>
      </c>
      <c r="AI7" s="14">
        <v>1</v>
      </c>
      <c r="AJ7" s="15">
        <v>4</v>
      </c>
      <c r="AK7" s="14">
        <v>1</v>
      </c>
      <c r="AL7" s="43" t="s">
        <v>23</v>
      </c>
    </row>
    <row r="8" spans="2:38" s="1" customFormat="1" ht="15" customHeight="1">
      <c r="B8" s="32">
        <v>2</v>
      </c>
      <c r="C8" s="13">
        <v>1033524</v>
      </c>
      <c r="D8" s="59" t="s">
        <v>71</v>
      </c>
      <c r="E8" s="65" t="s">
        <v>25</v>
      </c>
      <c r="F8" s="13" t="s">
        <v>72</v>
      </c>
      <c r="G8" s="13">
        <v>2</v>
      </c>
      <c r="H8" s="13">
        <v>2</v>
      </c>
      <c r="I8" s="42">
        <v>4</v>
      </c>
      <c r="J8" s="13">
        <v>2</v>
      </c>
      <c r="K8" s="13">
        <v>2</v>
      </c>
      <c r="L8" s="13">
        <v>2</v>
      </c>
      <c r="M8" s="13">
        <v>2</v>
      </c>
      <c r="N8" s="13">
        <v>2</v>
      </c>
      <c r="O8" s="13">
        <v>2</v>
      </c>
      <c r="P8" s="42">
        <v>4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42">
        <v>4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5">
        <v>4</v>
      </c>
      <c r="AE8" s="14">
        <v>2</v>
      </c>
      <c r="AF8" s="14">
        <v>2</v>
      </c>
      <c r="AG8" s="14">
        <v>2</v>
      </c>
      <c r="AH8" s="14">
        <v>2</v>
      </c>
      <c r="AI8" s="13">
        <v>2</v>
      </c>
      <c r="AJ8" s="13">
        <v>2</v>
      </c>
      <c r="AK8" s="15">
        <v>4</v>
      </c>
      <c r="AL8" s="22" t="s">
        <v>20</v>
      </c>
    </row>
    <row r="9" spans="2:38" s="1" customFormat="1"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7"/>
    </row>
    <row r="10" spans="2:38" s="1" customFormat="1">
      <c r="B10" s="12">
        <v>3</v>
      </c>
      <c r="C10" s="13">
        <v>1032116</v>
      </c>
      <c r="D10" s="16" t="s">
        <v>126</v>
      </c>
      <c r="E10" s="66" t="s">
        <v>28</v>
      </c>
      <c r="F10" s="17" t="s">
        <v>29</v>
      </c>
      <c r="G10" s="11">
        <v>10</v>
      </c>
      <c r="H10" s="11">
        <v>10</v>
      </c>
      <c r="I10" s="42">
        <v>4</v>
      </c>
      <c r="J10" s="11">
        <v>10</v>
      </c>
      <c r="K10" s="11">
        <v>10</v>
      </c>
      <c r="L10" s="11">
        <v>10</v>
      </c>
      <c r="M10" s="11">
        <v>10</v>
      </c>
      <c r="N10" s="11">
        <v>10</v>
      </c>
      <c r="O10" s="11">
        <v>10</v>
      </c>
      <c r="P10" s="42">
        <v>4</v>
      </c>
      <c r="Q10" s="11">
        <v>10</v>
      </c>
      <c r="R10" s="11">
        <v>10</v>
      </c>
      <c r="S10" s="11">
        <v>10</v>
      </c>
      <c r="T10" s="11">
        <v>10</v>
      </c>
      <c r="U10" s="11">
        <v>10</v>
      </c>
      <c r="V10" s="11">
        <v>10</v>
      </c>
      <c r="W10" s="42">
        <v>4</v>
      </c>
      <c r="X10" s="11">
        <v>10</v>
      </c>
      <c r="Y10" s="11">
        <v>10</v>
      </c>
      <c r="Z10" s="11">
        <v>10</v>
      </c>
      <c r="AA10" s="11">
        <v>10</v>
      </c>
      <c r="AB10" s="11">
        <v>10</v>
      </c>
      <c r="AC10" s="11">
        <v>10</v>
      </c>
      <c r="AD10" s="42">
        <v>4</v>
      </c>
      <c r="AE10" s="11">
        <v>10</v>
      </c>
      <c r="AF10" s="11">
        <v>10</v>
      </c>
      <c r="AG10" s="11">
        <v>10</v>
      </c>
      <c r="AH10" s="11">
        <v>10</v>
      </c>
      <c r="AI10" s="11">
        <v>10</v>
      </c>
      <c r="AJ10" s="11">
        <v>10</v>
      </c>
      <c r="AK10" s="42">
        <v>4</v>
      </c>
      <c r="AL10" s="31" t="s">
        <v>20</v>
      </c>
    </row>
    <row r="11" spans="2:38" s="1" customFormat="1">
      <c r="B11" s="12">
        <v>4</v>
      </c>
      <c r="C11" s="13">
        <v>1020553</v>
      </c>
      <c r="D11" s="16" t="s">
        <v>73</v>
      </c>
      <c r="E11" s="66" t="s">
        <v>28</v>
      </c>
      <c r="F11" s="17" t="s">
        <v>29</v>
      </c>
      <c r="G11" s="11">
        <v>10</v>
      </c>
      <c r="H11" s="11">
        <v>10</v>
      </c>
      <c r="I11" s="42">
        <v>4</v>
      </c>
      <c r="J11" s="11">
        <v>10</v>
      </c>
      <c r="K11" s="11">
        <v>10</v>
      </c>
      <c r="L11" s="11">
        <v>10</v>
      </c>
      <c r="M11" s="11">
        <v>10</v>
      </c>
      <c r="N11" s="11">
        <v>10</v>
      </c>
      <c r="O11" s="11">
        <v>10</v>
      </c>
      <c r="P11" s="42">
        <v>4</v>
      </c>
      <c r="Q11" s="11">
        <v>10</v>
      </c>
      <c r="R11" s="11">
        <v>10</v>
      </c>
      <c r="S11" s="11">
        <v>10</v>
      </c>
      <c r="T11" s="11">
        <v>10</v>
      </c>
      <c r="U11" s="11">
        <v>10</v>
      </c>
      <c r="V11" s="11">
        <v>10</v>
      </c>
      <c r="W11" s="42">
        <v>4</v>
      </c>
      <c r="X11" s="11">
        <v>10</v>
      </c>
      <c r="Y11" s="11">
        <v>10</v>
      </c>
      <c r="Z11" s="11">
        <v>10</v>
      </c>
      <c r="AA11" s="11">
        <v>10</v>
      </c>
      <c r="AB11" s="11">
        <v>10</v>
      </c>
      <c r="AC11" s="11">
        <v>10</v>
      </c>
      <c r="AD11" s="42">
        <v>4</v>
      </c>
      <c r="AE11" s="11">
        <v>10</v>
      </c>
      <c r="AF11" s="11">
        <v>10</v>
      </c>
      <c r="AG11" s="11">
        <v>10</v>
      </c>
      <c r="AH11" s="11">
        <v>10</v>
      </c>
      <c r="AI11" s="11">
        <v>10</v>
      </c>
      <c r="AJ11" s="11">
        <v>10</v>
      </c>
      <c r="AK11" s="42">
        <v>4</v>
      </c>
      <c r="AL11" s="31" t="s">
        <v>20</v>
      </c>
    </row>
    <row r="12" spans="2:38" s="1" customFormat="1" ht="15" customHeight="1">
      <c r="B12" s="12">
        <v>5</v>
      </c>
      <c r="C12" s="13">
        <v>1034996</v>
      </c>
      <c r="D12" s="60" t="s">
        <v>74</v>
      </c>
      <c r="E12" s="66" t="s">
        <v>28</v>
      </c>
      <c r="F12" s="17" t="s">
        <v>29</v>
      </c>
      <c r="G12" s="11">
        <v>10</v>
      </c>
      <c r="H12" s="11">
        <v>10</v>
      </c>
      <c r="I12" s="42">
        <v>4</v>
      </c>
      <c r="J12" s="11">
        <v>10</v>
      </c>
      <c r="K12" s="11">
        <v>10</v>
      </c>
      <c r="L12" s="11">
        <v>10</v>
      </c>
      <c r="M12" s="11">
        <v>10</v>
      </c>
      <c r="N12" s="11">
        <v>10</v>
      </c>
      <c r="O12" s="11">
        <v>10</v>
      </c>
      <c r="P12" s="42">
        <v>4</v>
      </c>
      <c r="Q12" s="11">
        <v>10</v>
      </c>
      <c r="R12" s="11">
        <v>10</v>
      </c>
      <c r="S12" s="11">
        <v>10</v>
      </c>
      <c r="T12" s="11">
        <v>10</v>
      </c>
      <c r="U12" s="11">
        <v>10</v>
      </c>
      <c r="V12" s="11">
        <v>10</v>
      </c>
      <c r="W12" s="42">
        <v>4</v>
      </c>
      <c r="X12" s="11">
        <v>10</v>
      </c>
      <c r="Y12" s="11">
        <v>10</v>
      </c>
      <c r="Z12" s="11">
        <v>10</v>
      </c>
      <c r="AA12" s="11">
        <v>10</v>
      </c>
      <c r="AB12" s="11">
        <v>10</v>
      </c>
      <c r="AC12" s="11">
        <v>10</v>
      </c>
      <c r="AD12" s="42">
        <v>4</v>
      </c>
      <c r="AE12" s="11">
        <v>10</v>
      </c>
      <c r="AF12" s="11">
        <v>10</v>
      </c>
      <c r="AG12" s="11">
        <v>10</v>
      </c>
      <c r="AH12" s="11">
        <v>10</v>
      </c>
      <c r="AI12" s="11">
        <v>10</v>
      </c>
      <c r="AJ12" s="11">
        <v>10</v>
      </c>
      <c r="AK12" s="42">
        <v>4</v>
      </c>
      <c r="AL12" s="31" t="s">
        <v>20</v>
      </c>
    </row>
    <row r="13" spans="2:38" s="1" customFormat="1" ht="16.5" customHeight="1">
      <c r="B13" s="12">
        <v>6</v>
      </c>
      <c r="C13" s="13">
        <v>1039686</v>
      </c>
      <c r="D13" s="60" t="s">
        <v>89</v>
      </c>
      <c r="E13" s="66" t="s">
        <v>31</v>
      </c>
      <c r="F13" s="14" t="s">
        <v>77</v>
      </c>
      <c r="G13" s="11">
        <v>10</v>
      </c>
      <c r="H13" s="11">
        <v>10</v>
      </c>
      <c r="I13" s="42">
        <v>4</v>
      </c>
      <c r="J13" s="11">
        <v>10</v>
      </c>
      <c r="K13" s="11">
        <v>10</v>
      </c>
      <c r="L13" s="11">
        <v>10</v>
      </c>
      <c r="M13" s="11">
        <v>10</v>
      </c>
      <c r="N13" s="11">
        <v>10</v>
      </c>
      <c r="O13" s="11">
        <v>10</v>
      </c>
      <c r="P13" s="42">
        <v>4</v>
      </c>
      <c r="Q13" s="11">
        <v>10</v>
      </c>
      <c r="R13" s="11">
        <v>10</v>
      </c>
      <c r="S13" s="11">
        <v>10</v>
      </c>
      <c r="T13" s="11">
        <v>10</v>
      </c>
      <c r="U13" s="11">
        <v>10</v>
      </c>
      <c r="V13" s="11">
        <v>10</v>
      </c>
      <c r="W13" s="42">
        <v>4</v>
      </c>
      <c r="X13" s="11">
        <v>10</v>
      </c>
      <c r="Y13" s="11">
        <v>10</v>
      </c>
      <c r="Z13" s="11">
        <v>10</v>
      </c>
      <c r="AA13" s="11">
        <v>10</v>
      </c>
      <c r="AB13" s="11">
        <v>10</v>
      </c>
      <c r="AC13" s="11">
        <v>10</v>
      </c>
      <c r="AD13" s="42">
        <v>4</v>
      </c>
      <c r="AE13" s="11">
        <v>10</v>
      </c>
      <c r="AF13" s="11">
        <v>10</v>
      </c>
      <c r="AG13" s="11">
        <v>10</v>
      </c>
      <c r="AH13" s="11">
        <v>10</v>
      </c>
      <c r="AI13" s="11">
        <v>10</v>
      </c>
      <c r="AJ13" s="11">
        <v>10</v>
      </c>
      <c r="AK13" s="42">
        <v>4</v>
      </c>
      <c r="AL13" s="31" t="s">
        <v>20</v>
      </c>
    </row>
    <row r="14" spans="2:38" s="1" customFormat="1">
      <c r="B14" s="12">
        <v>7</v>
      </c>
      <c r="C14" s="13">
        <v>1038900</v>
      </c>
      <c r="D14" s="62" t="s">
        <v>88</v>
      </c>
      <c r="E14" s="67" t="s">
        <v>31</v>
      </c>
      <c r="F14" s="14" t="s">
        <v>77</v>
      </c>
      <c r="G14" s="42">
        <v>4</v>
      </c>
      <c r="H14" s="11">
        <v>1</v>
      </c>
      <c r="I14" s="11">
        <v>1</v>
      </c>
      <c r="J14" s="11">
        <v>1</v>
      </c>
      <c r="K14" s="11">
        <v>1</v>
      </c>
      <c r="L14" s="11">
        <v>1</v>
      </c>
      <c r="M14" s="11">
        <v>1</v>
      </c>
      <c r="N14" s="42">
        <v>4</v>
      </c>
      <c r="O14" s="11">
        <v>1</v>
      </c>
      <c r="P14" s="11">
        <v>1</v>
      </c>
      <c r="Q14" s="11">
        <v>1</v>
      </c>
      <c r="R14" s="11">
        <v>1</v>
      </c>
      <c r="S14" s="11">
        <v>1</v>
      </c>
      <c r="T14" s="11">
        <v>1</v>
      </c>
      <c r="U14" s="42">
        <v>4</v>
      </c>
      <c r="V14" s="11">
        <v>1</v>
      </c>
      <c r="W14" s="11">
        <v>1</v>
      </c>
      <c r="X14" s="11">
        <v>1</v>
      </c>
      <c r="Y14" s="11">
        <v>1</v>
      </c>
      <c r="Z14" s="11">
        <v>1</v>
      </c>
      <c r="AA14" s="11">
        <v>1</v>
      </c>
      <c r="AB14" s="42">
        <v>4</v>
      </c>
      <c r="AC14" s="11">
        <v>1</v>
      </c>
      <c r="AD14" s="11">
        <v>1</v>
      </c>
      <c r="AE14" s="11">
        <v>1</v>
      </c>
      <c r="AF14" s="11">
        <v>1</v>
      </c>
      <c r="AG14" s="11">
        <v>1</v>
      </c>
      <c r="AH14" s="11">
        <v>1</v>
      </c>
      <c r="AI14" s="42">
        <v>4</v>
      </c>
      <c r="AJ14" s="11">
        <v>1</v>
      </c>
      <c r="AK14" s="11">
        <v>1</v>
      </c>
      <c r="AL14" s="31" t="s">
        <v>23</v>
      </c>
    </row>
    <row r="15" spans="2:38" s="1" customFormat="1">
      <c r="B15" s="12">
        <v>8</v>
      </c>
      <c r="C15" s="13">
        <v>1038356</v>
      </c>
      <c r="D15" s="16" t="s">
        <v>118</v>
      </c>
      <c r="E15" s="67" t="s">
        <v>31</v>
      </c>
      <c r="F15" s="18" t="s">
        <v>33</v>
      </c>
      <c r="G15" s="11">
        <v>1</v>
      </c>
      <c r="H15" s="11">
        <v>1</v>
      </c>
      <c r="I15" s="11">
        <v>1</v>
      </c>
      <c r="J15" s="11">
        <v>1</v>
      </c>
      <c r="K15" s="11">
        <v>1</v>
      </c>
      <c r="L15" s="11">
        <v>1</v>
      </c>
      <c r="M15" s="42">
        <v>4</v>
      </c>
      <c r="N15" s="11">
        <v>1</v>
      </c>
      <c r="O15" s="11">
        <v>1</v>
      </c>
      <c r="P15" s="11">
        <v>1</v>
      </c>
      <c r="Q15" s="11">
        <v>1</v>
      </c>
      <c r="R15" s="11">
        <v>1</v>
      </c>
      <c r="S15" s="11">
        <v>1</v>
      </c>
      <c r="T15" s="42">
        <v>4</v>
      </c>
      <c r="U15" s="11">
        <v>1</v>
      </c>
      <c r="V15" s="11">
        <v>1</v>
      </c>
      <c r="W15" s="11">
        <v>1</v>
      </c>
      <c r="X15" s="11">
        <v>1</v>
      </c>
      <c r="Y15" s="11">
        <v>1</v>
      </c>
      <c r="Z15" s="11">
        <v>1</v>
      </c>
      <c r="AA15" s="42">
        <v>4</v>
      </c>
      <c r="AB15" s="11">
        <v>1</v>
      </c>
      <c r="AC15" s="11">
        <v>1</v>
      </c>
      <c r="AD15" s="11">
        <v>1</v>
      </c>
      <c r="AE15" s="11">
        <v>1</v>
      </c>
      <c r="AF15" s="11">
        <v>1</v>
      </c>
      <c r="AG15" s="11">
        <v>1</v>
      </c>
      <c r="AH15" s="42">
        <v>4</v>
      </c>
      <c r="AI15" s="11">
        <v>1</v>
      </c>
      <c r="AJ15" s="11">
        <v>1</v>
      </c>
      <c r="AK15" s="11">
        <v>1</v>
      </c>
      <c r="AL15" s="31" t="s">
        <v>23</v>
      </c>
    </row>
    <row r="16" spans="2:38" s="1" customFormat="1">
      <c r="B16" s="12">
        <v>9</v>
      </c>
      <c r="C16" s="19">
        <v>1039892</v>
      </c>
      <c r="D16" s="61" t="s">
        <v>78</v>
      </c>
      <c r="E16" s="67" t="s">
        <v>31</v>
      </c>
      <c r="F16" s="14" t="s">
        <v>39</v>
      </c>
      <c r="G16" s="11">
        <v>1</v>
      </c>
      <c r="H16" s="11">
        <v>1</v>
      </c>
      <c r="I16" s="11">
        <v>1</v>
      </c>
      <c r="J16" s="11">
        <v>1</v>
      </c>
      <c r="K16" s="42">
        <v>4</v>
      </c>
      <c r="L16" s="11">
        <v>1</v>
      </c>
      <c r="M16" s="11">
        <v>1</v>
      </c>
      <c r="N16" s="11">
        <v>1</v>
      </c>
      <c r="O16" s="11">
        <v>1</v>
      </c>
      <c r="P16" s="11">
        <v>1</v>
      </c>
      <c r="Q16" s="11">
        <v>1</v>
      </c>
      <c r="R16" s="42">
        <v>4</v>
      </c>
      <c r="S16" s="11">
        <v>1</v>
      </c>
      <c r="T16" s="11">
        <v>1</v>
      </c>
      <c r="U16" s="11">
        <v>1</v>
      </c>
      <c r="V16" s="11">
        <v>1</v>
      </c>
      <c r="W16" s="11">
        <v>1</v>
      </c>
      <c r="X16" s="11">
        <v>1</v>
      </c>
      <c r="Y16" s="42">
        <v>4</v>
      </c>
      <c r="Z16" s="11">
        <v>1</v>
      </c>
      <c r="AA16" s="11">
        <v>1</v>
      </c>
      <c r="AB16" s="11">
        <v>1</v>
      </c>
      <c r="AC16" s="11">
        <v>1</v>
      </c>
      <c r="AD16" s="11">
        <v>1</v>
      </c>
      <c r="AE16" s="11">
        <v>1</v>
      </c>
      <c r="AF16" s="42">
        <v>4</v>
      </c>
      <c r="AG16" s="11">
        <v>1</v>
      </c>
      <c r="AH16" s="11">
        <v>1</v>
      </c>
      <c r="AI16" s="11">
        <v>1</v>
      </c>
      <c r="AJ16" s="11">
        <v>1</v>
      </c>
      <c r="AK16" s="11">
        <v>1</v>
      </c>
      <c r="AL16" s="31" t="s">
        <v>23</v>
      </c>
    </row>
    <row r="17" spans="1:39" s="1" customFormat="1">
      <c r="B17" s="12">
        <v>10</v>
      </c>
      <c r="C17" s="13">
        <v>1033194</v>
      </c>
      <c r="D17" s="60" t="s">
        <v>75</v>
      </c>
      <c r="E17" s="64" t="s">
        <v>31</v>
      </c>
      <c r="F17" s="18" t="s">
        <v>76</v>
      </c>
      <c r="G17" s="42">
        <v>4</v>
      </c>
      <c r="H17" s="11">
        <v>1</v>
      </c>
      <c r="I17" s="11">
        <v>1</v>
      </c>
      <c r="J17" s="11">
        <v>1</v>
      </c>
      <c r="K17" s="11">
        <v>1</v>
      </c>
      <c r="L17" s="11">
        <v>1</v>
      </c>
      <c r="M17" s="11">
        <v>1</v>
      </c>
      <c r="N17" s="42">
        <v>4</v>
      </c>
      <c r="O17" s="11">
        <v>1</v>
      </c>
      <c r="P17" s="11">
        <v>1</v>
      </c>
      <c r="Q17" s="11">
        <v>1</v>
      </c>
      <c r="R17" s="11">
        <v>1</v>
      </c>
      <c r="S17" s="11">
        <v>1</v>
      </c>
      <c r="T17" s="11">
        <v>1</v>
      </c>
      <c r="U17" s="42">
        <v>4</v>
      </c>
      <c r="V17" s="11">
        <v>1</v>
      </c>
      <c r="W17" s="11">
        <v>1</v>
      </c>
      <c r="X17" s="11">
        <v>1</v>
      </c>
      <c r="Y17" s="11">
        <v>1</v>
      </c>
      <c r="Z17" s="11">
        <v>1</v>
      </c>
      <c r="AA17" s="11">
        <v>1</v>
      </c>
      <c r="AB17" s="42">
        <v>4</v>
      </c>
      <c r="AC17" s="11">
        <v>1</v>
      </c>
      <c r="AD17" s="11">
        <v>1</v>
      </c>
      <c r="AE17" s="11">
        <v>1</v>
      </c>
      <c r="AF17" s="11">
        <v>1</v>
      </c>
      <c r="AG17" s="11">
        <v>1</v>
      </c>
      <c r="AH17" s="11">
        <v>1</v>
      </c>
      <c r="AI17" s="42">
        <v>4</v>
      </c>
      <c r="AJ17" s="11">
        <v>1</v>
      </c>
      <c r="AK17" s="11">
        <v>1</v>
      </c>
      <c r="AL17" s="31" t="s">
        <v>20</v>
      </c>
    </row>
    <row r="18" spans="1:39" s="1" customFormat="1">
      <c r="B18" s="12">
        <v>11</v>
      </c>
      <c r="C18" s="57">
        <v>1044265</v>
      </c>
      <c r="D18" s="61" t="s">
        <v>113</v>
      </c>
      <c r="E18" s="67" t="s">
        <v>31</v>
      </c>
      <c r="F18" s="18" t="s">
        <v>91</v>
      </c>
      <c r="G18" s="11">
        <v>1</v>
      </c>
      <c r="H18" s="42">
        <v>4</v>
      </c>
      <c r="I18" s="11">
        <v>1</v>
      </c>
      <c r="J18" s="11">
        <v>1</v>
      </c>
      <c r="K18" s="11">
        <v>1</v>
      </c>
      <c r="L18" s="11">
        <v>1</v>
      </c>
      <c r="M18" s="11">
        <v>1</v>
      </c>
      <c r="N18" s="11">
        <v>1</v>
      </c>
      <c r="O18" s="42">
        <v>4</v>
      </c>
      <c r="P18" s="11">
        <v>1</v>
      </c>
      <c r="Q18" s="11">
        <v>1</v>
      </c>
      <c r="R18" s="11">
        <v>1</v>
      </c>
      <c r="S18" s="11">
        <v>1</v>
      </c>
      <c r="T18" s="11">
        <v>1</v>
      </c>
      <c r="U18" s="11">
        <v>1</v>
      </c>
      <c r="V18" s="42">
        <v>4</v>
      </c>
      <c r="W18" s="11">
        <v>1</v>
      </c>
      <c r="X18" s="11">
        <v>1</v>
      </c>
      <c r="Y18" s="11">
        <v>1</v>
      </c>
      <c r="Z18" s="11">
        <v>1</v>
      </c>
      <c r="AA18" s="11">
        <v>1</v>
      </c>
      <c r="AB18" s="11">
        <v>1</v>
      </c>
      <c r="AC18" s="42">
        <v>4</v>
      </c>
      <c r="AD18" s="11">
        <v>1</v>
      </c>
      <c r="AE18" s="11">
        <v>1</v>
      </c>
      <c r="AF18" s="11">
        <v>1</v>
      </c>
      <c r="AG18" s="11">
        <v>1</v>
      </c>
      <c r="AH18" s="11">
        <v>1</v>
      </c>
      <c r="AI18" s="11">
        <v>1</v>
      </c>
      <c r="AJ18" s="42">
        <v>4</v>
      </c>
      <c r="AK18" s="11">
        <v>1</v>
      </c>
      <c r="AL18" s="31" t="s">
        <v>23</v>
      </c>
    </row>
    <row r="19" spans="1:39" s="1" customFormat="1">
      <c r="B19" s="12">
        <v>12</v>
      </c>
      <c r="C19" s="13">
        <v>1036081</v>
      </c>
      <c r="D19" s="60" t="s">
        <v>81</v>
      </c>
      <c r="E19" s="64" t="s">
        <v>31</v>
      </c>
      <c r="F19" s="18" t="s">
        <v>86</v>
      </c>
      <c r="G19" s="11">
        <v>1</v>
      </c>
      <c r="H19" s="42">
        <v>4</v>
      </c>
      <c r="I19" s="11">
        <v>1</v>
      </c>
      <c r="J19" s="11">
        <v>1</v>
      </c>
      <c r="K19" s="11">
        <v>1</v>
      </c>
      <c r="L19" s="11">
        <v>1</v>
      </c>
      <c r="M19" s="11">
        <v>1</v>
      </c>
      <c r="N19" s="11">
        <v>1</v>
      </c>
      <c r="O19" s="42">
        <v>4</v>
      </c>
      <c r="P19" s="11">
        <v>1</v>
      </c>
      <c r="Q19" s="11">
        <v>1</v>
      </c>
      <c r="R19" s="11">
        <v>1</v>
      </c>
      <c r="S19" s="11">
        <v>1</v>
      </c>
      <c r="T19" s="11">
        <v>1</v>
      </c>
      <c r="U19" s="11">
        <v>1</v>
      </c>
      <c r="V19" s="42">
        <v>4</v>
      </c>
      <c r="W19" s="11">
        <v>1</v>
      </c>
      <c r="X19" s="11">
        <v>1</v>
      </c>
      <c r="Y19" s="11">
        <v>1</v>
      </c>
      <c r="Z19" s="11">
        <v>1</v>
      </c>
      <c r="AA19" s="11">
        <v>1</v>
      </c>
      <c r="AB19" s="11">
        <v>1</v>
      </c>
      <c r="AC19" s="42">
        <v>4</v>
      </c>
      <c r="AD19" s="11">
        <v>1</v>
      </c>
      <c r="AE19" s="11">
        <v>1</v>
      </c>
      <c r="AF19" s="11">
        <v>1</v>
      </c>
      <c r="AG19" s="11">
        <v>1</v>
      </c>
      <c r="AH19" s="11">
        <v>1</v>
      </c>
      <c r="AI19" s="11">
        <v>1</v>
      </c>
      <c r="AJ19" s="42">
        <v>4</v>
      </c>
      <c r="AK19" s="11">
        <v>1</v>
      </c>
      <c r="AL19" s="31" t="s">
        <v>23</v>
      </c>
    </row>
    <row r="20" spans="1:39" s="1" customFormat="1">
      <c r="A20" s="1" t="s">
        <v>0</v>
      </c>
      <c r="B20" s="12">
        <v>13</v>
      </c>
      <c r="C20" s="13">
        <v>1020257</v>
      </c>
      <c r="D20" s="63" t="s">
        <v>85</v>
      </c>
      <c r="E20" s="67" t="s">
        <v>31</v>
      </c>
      <c r="F20" s="18" t="s">
        <v>84</v>
      </c>
      <c r="G20" s="11">
        <v>1</v>
      </c>
      <c r="H20" s="11">
        <v>1</v>
      </c>
      <c r="I20" s="11">
        <v>1</v>
      </c>
      <c r="J20" s="42">
        <v>4</v>
      </c>
      <c r="K20" s="11">
        <v>1</v>
      </c>
      <c r="L20" s="11">
        <v>1</v>
      </c>
      <c r="M20" s="11">
        <v>1</v>
      </c>
      <c r="N20" s="11">
        <v>1</v>
      </c>
      <c r="O20" s="11">
        <v>1</v>
      </c>
      <c r="P20" s="11">
        <v>1</v>
      </c>
      <c r="Q20" s="42">
        <v>4</v>
      </c>
      <c r="R20" s="11">
        <v>1</v>
      </c>
      <c r="S20" s="11">
        <v>1</v>
      </c>
      <c r="T20" s="11">
        <v>1</v>
      </c>
      <c r="U20" s="11">
        <v>1</v>
      </c>
      <c r="V20" s="11">
        <v>1</v>
      </c>
      <c r="W20" s="11">
        <v>1</v>
      </c>
      <c r="X20" s="42">
        <v>4</v>
      </c>
      <c r="Y20" s="11">
        <v>1</v>
      </c>
      <c r="Z20" s="11">
        <v>1</v>
      </c>
      <c r="AA20" s="11">
        <v>1</v>
      </c>
      <c r="AB20" s="11">
        <v>1</v>
      </c>
      <c r="AC20" s="11">
        <v>1</v>
      </c>
      <c r="AD20" s="11">
        <v>1</v>
      </c>
      <c r="AE20" s="42">
        <v>4</v>
      </c>
      <c r="AF20" s="11">
        <v>1</v>
      </c>
      <c r="AG20" s="11">
        <v>1</v>
      </c>
      <c r="AH20" s="11">
        <v>1</v>
      </c>
      <c r="AI20" s="11">
        <v>1</v>
      </c>
      <c r="AJ20" s="11">
        <v>1</v>
      </c>
      <c r="AK20" s="11">
        <v>1</v>
      </c>
      <c r="AL20" s="31" t="s">
        <v>20</v>
      </c>
    </row>
    <row r="21" spans="1:39" s="1" customFormat="1">
      <c r="B21" s="12">
        <v>14</v>
      </c>
      <c r="C21" s="35">
        <v>1034566</v>
      </c>
      <c r="D21" s="63" t="s">
        <v>56</v>
      </c>
      <c r="E21" s="67" t="s">
        <v>31</v>
      </c>
      <c r="F21" s="18" t="s">
        <v>76</v>
      </c>
      <c r="G21" s="11">
        <v>1</v>
      </c>
      <c r="H21" s="11">
        <v>1</v>
      </c>
      <c r="I21" s="11">
        <v>1</v>
      </c>
      <c r="J21" s="11">
        <v>1</v>
      </c>
      <c r="K21" s="11">
        <v>1</v>
      </c>
      <c r="L21" s="11">
        <v>1</v>
      </c>
      <c r="M21" s="42">
        <v>4</v>
      </c>
      <c r="N21" s="11">
        <v>1</v>
      </c>
      <c r="O21" s="11">
        <v>1</v>
      </c>
      <c r="P21" s="11">
        <v>1</v>
      </c>
      <c r="Q21" s="11">
        <v>1</v>
      </c>
      <c r="R21" s="11">
        <v>1</v>
      </c>
      <c r="S21" s="11">
        <v>1</v>
      </c>
      <c r="T21" s="42">
        <v>4</v>
      </c>
      <c r="U21" s="11">
        <v>1</v>
      </c>
      <c r="V21" s="11">
        <v>1</v>
      </c>
      <c r="W21" s="11">
        <v>1</v>
      </c>
      <c r="X21" s="11">
        <v>1</v>
      </c>
      <c r="Y21" s="11">
        <v>1</v>
      </c>
      <c r="Z21" s="11">
        <v>1</v>
      </c>
      <c r="AA21" s="42">
        <v>4</v>
      </c>
      <c r="AB21" s="11">
        <v>1</v>
      </c>
      <c r="AC21" s="11">
        <v>1</v>
      </c>
      <c r="AD21" s="11">
        <v>1</v>
      </c>
      <c r="AE21" s="11">
        <v>1</v>
      </c>
      <c r="AF21" s="11">
        <v>1</v>
      </c>
      <c r="AG21" s="11">
        <v>1</v>
      </c>
      <c r="AH21" s="42">
        <v>4</v>
      </c>
      <c r="AI21" s="11">
        <v>1</v>
      </c>
      <c r="AJ21" s="11">
        <v>1</v>
      </c>
      <c r="AK21" s="11">
        <v>1</v>
      </c>
      <c r="AL21" s="31" t="s">
        <v>20</v>
      </c>
    </row>
    <row r="22" spans="1:39" s="1" customFormat="1">
      <c r="B22" s="12">
        <v>15</v>
      </c>
      <c r="C22" s="5">
        <v>1038899</v>
      </c>
      <c r="D22" s="60" t="s">
        <v>34</v>
      </c>
      <c r="E22" s="67" t="s">
        <v>31</v>
      </c>
      <c r="F22" s="18" t="s">
        <v>82</v>
      </c>
      <c r="G22" s="11">
        <v>1</v>
      </c>
      <c r="H22" s="11">
        <v>1</v>
      </c>
      <c r="I22" s="11">
        <v>1</v>
      </c>
      <c r="J22" s="11">
        <v>1</v>
      </c>
      <c r="K22" s="11">
        <v>1</v>
      </c>
      <c r="L22" s="42">
        <v>4</v>
      </c>
      <c r="M22" s="11">
        <v>1</v>
      </c>
      <c r="N22" s="11">
        <v>1</v>
      </c>
      <c r="O22" s="11">
        <v>1</v>
      </c>
      <c r="P22" s="11">
        <v>1</v>
      </c>
      <c r="Q22" s="11">
        <v>1</v>
      </c>
      <c r="R22" s="11">
        <v>1</v>
      </c>
      <c r="S22" s="42">
        <v>4</v>
      </c>
      <c r="T22" s="11">
        <v>1</v>
      </c>
      <c r="U22" s="11">
        <v>1</v>
      </c>
      <c r="V22" s="11">
        <v>1</v>
      </c>
      <c r="W22" s="11">
        <v>1</v>
      </c>
      <c r="X22" s="11">
        <v>1</v>
      </c>
      <c r="Y22" s="11">
        <v>1</v>
      </c>
      <c r="Z22" s="42">
        <v>4</v>
      </c>
      <c r="AA22" s="11">
        <v>1</v>
      </c>
      <c r="AB22" s="11">
        <v>1</v>
      </c>
      <c r="AC22" s="11">
        <v>1</v>
      </c>
      <c r="AD22" s="11">
        <v>1</v>
      </c>
      <c r="AE22" s="11">
        <v>1</v>
      </c>
      <c r="AF22" s="11">
        <v>1</v>
      </c>
      <c r="AG22" s="42">
        <v>4</v>
      </c>
      <c r="AH22" s="11">
        <v>1</v>
      </c>
      <c r="AI22" s="11">
        <v>1</v>
      </c>
      <c r="AJ22" s="11">
        <v>1</v>
      </c>
      <c r="AK22" s="11">
        <v>1</v>
      </c>
      <c r="AL22" s="31" t="s">
        <v>23</v>
      </c>
    </row>
    <row r="23" spans="1:39" s="1" customFormat="1">
      <c r="B23" s="12">
        <v>16</v>
      </c>
      <c r="C23" s="57">
        <v>1040796</v>
      </c>
      <c r="D23" s="16" t="s">
        <v>101</v>
      </c>
      <c r="E23" s="67" t="s">
        <v>31</v>
      </c>
      <c r="F23" s="18" t="s">
        <v>87</v>
      </c>
      <c r="G23" s="11">
        <v>1</v>
      </c>
      <c r="H23" s="11">
        <v>1</v>
      </c>
      <c r="I23" s="42">
        <v>4</v>
      </c>
      <c r="J23" s="11">
        <v>1</v>
      </c>
      <c r="K23" s="11">
        <v>1</v>
      </c>
      <c r="L23" s="11">
        <v>1</v>
      </c>
      <c r="M23" s="11">
        <v>1</v>
      </c>
      <c r="N23" s="11">
        <v>1</v>
      </c>
      <c r="O23" s="11">
        <v>1</v>
      </c>
      <c r="P23" s="42">
        <v>4</v>
      </c>
      <c r="Q23" s="11">
        <v>1</v>
      </c>
      <c r="R23" s="11">
        <v>1</v>
      </c>
      <c r="S23" s="11">
        <v>1</v>
      </c>
      <c r="T23" s="11">
        <v>1</v>
      </c>
      <c r="U23" s="11">
        <v>1</v>
      </c>
      <c r="V23" s="11">
        <v>1</v>
      </c>
      <c r="W23" s="42">
        <v>4</v>
      </c>
      <c r="X23" s="11">
        <v>1</v>
      </c>
      <c r="Y23" s="11">
        <v>1</v>
      </c>
      <c r="Z23" s="11">
        <v>1</v>
      </c>
      <c r="AA23" s="11">
        <v>1</v>
      </c>
      <c r="AB23" s="11">
        <v>1</v>
      </c>
      <c r="AC23" s="11">
        <v>1</v>
      </c>
      <c r="AD23" s="42">
        <v>4</v>
      </c>
      <c r="AE23" s="11">
        <v>1</v>
      </c>
      <c r="AF23" s="11">
        <v>1</v>
      </c>
      <c r="AG23" s="11">
        <v>1</v>
      </c>
      <c r="AH23" s="11">
        <v>1</v>
      </c>
      <c r="AI23" s="11">
        <v>1</v>
      </c>
      <c r="AJ23" s="11">
        <v>1</v>
      </c>
      <c r="AK23" s="42">
        <v>4</v>
      </c>
      <c r="AL23" s="31" t="s">
        <v>20</v>
      </c>
    </row>
    <row r="24" spans="1:39" s="1" customFormat="1">
      <c r="B24" s="75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7"/>
    </row>
    <row r="25" spans="1:39" s="1" customFormat="1">
      <c r="B25" s="12">
        <v>17</v>
      </c>
      <c r="C25" s="13">
        <v>1012390</v>
      </c>
      <c r="D25" s="60" t="s">
        <v>79</v>
      </c>
      <c r="E25" s="67" t="s">
        <v>31</v>
      </c>
      <c r="F25" s="18" t="s">
        <v>84</v>
      </c>
      <c r="G25" s="11">
        <v>2</v>
      </c>
      <c r="H25" s="11">
        <v>2</v>
      </c>
      <c r="I25" s="11">
        <v>2</v>
      </c>
      <c r="J25" s="11">
        <v>2</v>
      </c>
      <c r="K25" s="42">
        <v>4</v>
      </c>
      <c r="L25" s="11">
        <v>2</v>
      </c>
      <c r="M25" s="11">
        <v>2</v>
      </c>
      <c r="N25" s="11">
        <v>2</v>
      </c>
      <c r="O25" s="11">
        <v>2</v>
      </c>
      <c r="P25" s="11">
        <v>2</v>
      </c>
      <c r="Q25" s="11">
        <v>2</v>
      </c>
      <c r="R25" s="42">
        <v>4</v>
      </c>
      <c r="S25" s="11">
        <v>2</v>
      </c>
      <c r="T25" s="11">
        <v>2</v>
      </c>
      <c r="U25" s="11">
        <v>2</v>
      </c>
      <c r="V25" s="11">
        <v>2</v>
      </c>
      <c r="W25" s="11">
        <v>2</v>
      </c>
      <c r="X25" s="11">
        <v>2</v>
      </c>
      <c r="Y25" s="42">
        <v>4</v>
      </c>
      <c r="Z25" s="11">
        <v>2</v>
      </c>
      <c r="AA25" s="11">
        <v>2</v>
      </c>
      <c r="AB25" s="11">
        <v>2</v>
      </c>
      <c r="AC25" s="11">
        <v>2</v>
      </c>
      <c r="AD25" s="11">
        <v>2</v>
      </c>
      <c r="AE25" s="11">
        <v>2</v>
      </c>
      <c r="AF25" s="42">
        <v>4</v>
      </c>
      <c r="AG25" s="11">
        <v>2</v>
      </c>
      <c r="AH25" s="11">
        <v>2</v>
      </c>
      <c r="AI25" s="11">
        <v>2</v>
      </c>
      <c r="AJ25" s="11">
        <v>2</v>
      </c>
      <c r="AK25" s="11">
        <v>2</v>
      </c>
      <c r="AL25" s="31" t="s">
        <v>49</v>
      </c>
    </row>
    <row r="26" spans="1:39" s="1" customFormat="1">
      <c r="B26" s="12">
        <v>18</v>
      </c>
      <c r="C26" s="69">
        <v>1044668</v>
      </c>
      <c r="D26" s="61" t="s">
        <v>120</v>
      </c>
      <c r="E26" s="67" t="s">
        <v>31</v>
      </c>
      <c r="F26" s="14" t="s">
        <v>76</v>
      </c>
      <c r="G26" s="42">
        <v>4</v>
      </c>
      <c r="H26" s="11">
        <v>2</v>
      </c>
      <c r="I26" s="11">
        <v>2</v>
      </c>
      <c r="J26" s="11">
        <v>2</v>
      </c>
      <c r="K26" s="11">
        <v>2</v>
      </c>
      <c r="L26" s="11">
        <v>2</v>
      </c>
      <c r="M26" s="11">
        <v>2</v>
      </c>
      <c r="N26" s="42">
        <v>4</v>
      </c>
      <c r="O26" s="11">
        <v>2</v>
      </c>
      <c r="P26" s="11">
        <v>2</v>
      </c>
      <c r="Q26" s="11">
        <v>2</v>
      </c>
      <c r="R26" s="11">
        <v>2</v>
      </c>
      <c r="S26" s="11">
        <v>2</v>
      </c>
      <c r="T26" s="11">
        <v>2</v>
      </c>
      <c r="U26" s="42">
        <v>4</v>
      </c>
      <c r="V26" s="11">
        <v>2</v>
      </c>
      <c r="W26" s="11">
        <v>2</v>
      </c>
      <c r="X26" s="11">
        <v>2</v>
      </c>
      <c r="Y26" s="11">
        <v>2</v>
      </c>
      <c r="Z26" s="11">
        <v>2</v>
      </c>
      <c r="AA26" s="11">
        <v>2</v>
      </c>
      <c r="AB26" s="42">
        <v>4</v>
      </c>
      <c r="AC26" s="11">
        <v>2</v>
      </c>
      <c r="AD26" s="11">
        <v>2</v>
      </c>
      <c r="AE26" s="11">
        <v>2</v>
      </c>
      <c r="AF26" s="11">
        <v>2</v>
      </c>
      <c r="AG26" s="11">
        <v>2</v>
      </c>
      <c r="AH26" s="11">
        <v>2</v>
      </c>
      <c r="AI26" s="42">
        <v>4</v>
      </c>
      <c r="AJ26" s="11">
        <v>2</v>
      </c>
      <c r="AK26" s="11">
        <v>2</v>
      </c>
      <c r="AL26" s="31" t="s">
        <v>51</v>
      </c>
    </row>
    <row r="27" spans="1:39" s="1" customFormat="1">
      <c r="B27" s="12">
        <v>24</v>
      </c>
      <c r="C27" s="13">
        <v>1041621</v>
      </c>
      <c r="D27" s="63" t="s">
        <v>108</v>
      </c>
      <c r="E27" s="67" t="s">
        <v>31</v>
      </c>
      <c r="F27" s="14" t="s">
        <v>39</v>
      </c>
      <c r="G27" s="11">
        <v>2</v>
      </c>
      <c r="H27" s="42">
        <v>4</v>
      </c>
      <c r="I27" s="11">
        <v>2</v>
      </c>
      <c r="J27" s="11">
        <v>2</v>
      </c>
      <c r="K27" s="11">
        <v>2</v>
      </c>
      <c r="L27" s="11">
        <v>2</v>
      </c>
      <c r="M27" s="11">
        <v>2</v>
      </c>
      <c r="N27" s="11">
        <v>2</v>
      </c>
      <c r="O27" s="42">
        <v>4</v>
      </c>
      <c r="P27" s="11">
        <v>2</v>
      </c>
      <c r="Q27" s="11">
        <v>2</v>
      </c>
      <c r="R27" s="11">
        <v>2</v>
      </c>
      <c r="S27" s="11">
        <v>2</v>
      </c>
      <c r="T27" s="11">
        <v>2</v>
      </c>
      <c r="U27" s="11">
        <v>2</v>
      </c>
      <c r="V27" s="42">
        <v>4</v>
      </c>
      <c r="W27" s="11">
        <v>2</v>
      </c>
      <c r="X27" s="11">
        <v>2</v>
      </c>
      <c r="Y27" s="11">
        <v>2</v>
      </c>
      <c r="Z27" s="11">
        <v>2</v>
      </c>
      <c r="AA27" s="11">
        <v>2</v>
      </c>
      <c r="AB27" s="11">
        <v>2</v>
      </c>
      <c r="AC27" s="42">
        <v>4</v>
      </c>
      <c r="AD27" s="11">
        <v>2</v>
      </c>
      <c r="AE27" s="11">
        <v>2</v>
      </c>
      <c r="AF27" s="11">
        <v>2</v>
      </c>
      <c r="AG27" s="11">
        <v>2</v>
      </c>
      <c r="AH27" s="11">
        <v>2</v>
      </c>
      <c r="AI27" s="11">
        <v>2</v>
      </c>
      <c r="AJ27" s="42">
        <v>4</v>
      </c>
      <c r="AK27" s="11">
        <v>2</v>
      </c>
      <c r="AL27" s="31" t="s">
        <v>51</v>
      </c>
    </row>
    <row r="28" spans="1:39" s="1" customFormat="1">
      <c r="B28" s="12">
        <v>19</v>
      </c>
      <c r="C28" s="35">
        <v>1020262</v>
      </c>
      <c r="D28" s="16" t="s">
        <v>119</v>
      </c>
      <c r="E28" s="67" t="s">
        <v>80</v>
      </c>
      <c r="F28" s="18" t="s">
        <v>91</v>
      </c>
      <c r="G28" s="11">
        <v>2</v>
      </c>
      <c r="H28" s="11">
        <v>2</v>
      </c>
      <c r="I28" s="11">
        <v>2</v>
      </c>
      <c r="J28" s="11">
        <v>2</v>
      </c>
      <c r="K28" s="11">
        <v>2</v>
      </c>
      <c r="L28" s="11">
        <v>2</v>
      </c>
      <c r="M28" s="42">
        <v>4</v>
      </c>
      <c r="N28" s="11">
        <v>2</v>
      </c>
      <c r="O28" s="11">
        <v>2</v>
      </c>
      <c r="P28" s="11">
        <v>2</v>
      </c>
      <c r="Q28" s="11">
        <v>2</v>
      </c>
      <c r="R28" s="11">
        <v>2</v>
      </c>
      <c r="S28" s="11">
        <v>2</v>
      </c>
      <c r="T28" s="42">
        <v>4</v>
      </c>
      <c r="U28" s="11">
        <v>2</v>
      </c>
      <c r="V28" s="11">
        <v>2</v>
      </c>
      <c r="W28" s="11">
        <v>2</v>
      </c>
      <c r="X28" s="11">
        <v>2</v>
      </c>
      <c r="Y28" s="11">
        <v>2</v>
      </c>
      <c r="Z28" s="11">
        <v>2</v>
      </c>
      <c r="AA28" s="42">
        <v>4</v>
      </c>
      <c r="AB28" s="11">
        <v>2</v>
      </c>
      <c r="AC28" s="11">
        <v>2</v>
      </c>
      <c r="AD28" s="11">
        <v>2</v>
      </c>
      <c r="AE28" s="11">
        <v>2</v>
      </c>
      <c r="AF28" s="11">
        <v>2</v>
      </c>
      <c r="AG28" s="11">
        <v>2</v>
      </c>
      <c r="AH28" s="42">
        <v>4</v>
      </c>
      <c r="AI28" s="11">
        <v>2</v>
      </c>
      <c r="AJ28" s="11">
        <v>2</v>
      </c>
      <c r="AK28" s="11">
        <v>2</v>
      </c>
      <c r="AL28" s="31" t="s">
        <v>49</v>
      </c>
    </row>
    <row r="29" spans="1:39" s="1" customFormat="1">
      <c r="B29" s="12">
        <v>20</v>
      </c>
      <c r="C29" s="57">
        <v>1044269</v>
      </c>
      <c r="D29" s="61" t="s">
        <v>114</v>
      </c>
      <c r="E29" s="64" t="s">
        <v>31</v>
      </c>
      <c r="F29" s="18" t="s">
        <v>112</v>
      </c>
      <c r="G29" s="11">
        <v>2</v>
      </c>
      <c r="H29" s="11">
        <v>2</v>
      </c>
      <c r="I29" s="11">
        <v>2</v>
      </c>
      <c r="J29" s="42">
        <v>4</v>
      </c>
      <c r="K29" s="11">
        <v>2</v>
      </c>
      <c r="L29" s="11">
        <v>2</v>
      </c>
      <c r="M29" s="11">
        <v>2</v>
      </c>
      <c r="N29" s="11">
        <v>2</v>
      </c>
      <c r="O29" s="11">
        <v>2</v>
      </c>
      <c r="P29" s="11">
        <v>2</v>
      </c>
      <c r="Q29" s="42">
        <v>4</v>
      </c>
      <c r="R29" s="11">
        <v>2</v>
      </c>
      <c r="S29" s="11">
        <v>2</v>
      </c>
      <c r="T29" s="11">
        <v>2</v>
      </c>
      <c r="U29" s="11">
        <v>2</v>
      </c>
      <c r="V29" s="11">
        <v>2</v>
      </c>
      <c r="W29" s="11">
        <v>2</v>
      </c>
      <c r="X29" s="42">
        <v>4</v>
      </c>
      <c r="Y29" s="11">
        <v>2</v>
      </c>
      <c r="Z29" s="11">
        <v>2</v>
      </c>
      <c r="AA29" s="11">
        <v>2</v>
      </c>
      <c r="AB29" s="11">
        <v>2</v>
      </c>
      <c r="AC29" s="11">
        <v>2</v>
      </c>
      <c r="AD29" s="11">
        <v>2</v>
      </c>
      <c r="AE29" s="42">
        <v>4</v>
      </c>
      <c r="AF29" s="11">
        <v>2</v>
      </c>
      <c r="AG29" s="11">
        <v>2</v>
      </c>
      <c r="AH29" s="11">
        <v>2</v>
      </c>
      <c r="AI29" s="11">
        <v>2</v>
      </c>
      <c r="AJ29" s="11">
        <v>2</v>
      </c>
      <c r="AK29" s="11">
        <v>2</v>
      </c>
      <c r="AL29" s="31" t="s">
        <v>51</v>
      </c>
      <c r="AM29" s="1" t="s">
        <v>0</v>
      </c>
    </row>
    <row r="30" spans="1:39" s="1" customFormat="1">
      <c r="B30" s="12">
        <v>21</v>
      </c>
      <c r="C30" s="21">
        <v>1038937</v>
      </c>
      <c r="D30" s="62" t="s">
        <v>90</v>
      </c>
      <c r="E30" s="64" t="s">
        <v>31</v>
      </c>
      <c r="F30" s="18" t="s">
        <v>33</v>
      </c>
      <c r="G30" s="11">
        <v>2</v>
      </c>
      <c r="H30" s="11">
        <v>2</v>
      </c>
      <c r="I30" s="42">
        <v>4</v>
      </c>
      <c r="J30" s="11">
        <v>2</v>
      </c>
      <c r="K30" s="11">
        <v>2</v>
      </c>
      <c r="L30" s="11">
        <v>2</v>
      </c>
      <c r="M30" s="11">
        <v>2</v>
      </c>
      <c r="N30" s="11">
        <v>2</v>
      </c>
      <c r="O30" s="11">
        <v>2</v>
      </c>
      <c r="P30" s="42">
        <v>4</v>
      </c>
      <c r="Q30" s="11">
        <v>2</v>
      </c>
      <c r="R30" s="11">
        <v>2</v>
      </c>
      <c r="S30" s="11">
        <v>2</v>
      </c>
      <c r="T30" s="11">
        <v>2</v>
      </c>
      <c r="U30" s="11">
        <v>2</v>
      </c>
      <c r="V30" s="11">
        <v>2</v>
      </c>
      <c r="W30" s="42">
        <v>4</v>
      </c>
      <c r="X30" s="11">
        <v>2</v>
      </c>
      <c r="Y30" s="11">
        <v>2</v>
      </c>
      <c r="Z30" s="11">
        <v>2</v>
      </c>
      <c r="AA30" s="11">
        <v>2</v>
      </c>
      <c r="AB30" s="11">
        <v>2</v>
      </c>
      <c r="AC30" s="11">
        <v>2</v>
      </c>
      <c r="AD30" s="42">
        <v>4</v>
      </c>
      <c r="AE30" s="11">
        <v>2</v>
      </c>
      <c r="AF30" s="11">
        <v>2</v>
      </c>
      <c r="AG30" s="11">
        <v>2</v>
      </c>
      <c r="AH30" s="11">
        <v>2</v>
      </c>
      <c r="AI30" s="11">
        <v>2</v>
      </c>
      <c r="AJ30" s="11">
        <v>2</v>
      </c>
      <c r="AK30" s="42">
        <v>4</v>
      </c>
      <c r="AL30" s="31" t="s">
        <v>49</v>
      </c>
    </row>
    <row r="31" spans="1:39" s="1" customFormat="1">
      <c r="B31" s="12">
        <v>22</v>
      </c>
      <c r="C31" s="14">
        <v>1040487</v>
      </c>
      <c r="D31" s="16" t="s">
        <v>99</v>
      </c>
      <c r="E31" s="67" t="s">
        <v>31</v>
      </c>
      <c r="F31" s="18" t="s">
        <v>77</v>
      </c>
      <c r="G31" s="11">
        <v>2</v>
      </c>
      <c r="H31" s="11">
        <v>2</v>
      </c>
      <c r="I31" s="11">
        <v>2</v>
      </c>
      <c r="J31" s="11">
        <v>2</v>
      </c>
      <c r="K31" s="11">
        <v>2</v>
      </c>
      <c r="L31" s="42">
        <v>4</v>
      </c>
      <c r="M31" s="11">
        <v>2</v>
      </c>
      <c r="N31" s="11">
        <v>2</v>
      </c>
      <c r="O31" s="11">
        <v>2</v>
      </c>
      <c r="P31" s="11">
        <v>2</v>
      </c>
      <c r="Q31" s="11">
        <v>2</v>
      </c>
      <c r="R31" s="11">
        <v>2</v>
      </c>
      <c r="S31" s="42">
        <v>4</v>
      </c>
      <c r="T31" s="11">
        <v>2</v>
      </c>
      <c r="U31" s="11">
        <v>2</v>
      </c>
      <c r="V31" s="11">
        <v>2</v>
      </c>
      <c r="W31" s="11">
        <v>2</v>
      </c>
      <c r="X31" s="11">
        <v>2</v>
      </c>
      <c r="Y31" s="11">
        <v>2</v>
      </c>
      <c r="Z31" s="42">
        <v>4</v>
      </c>
      <c r="AA31" s="11">
        <v>2</v>
      </c>
      <c r="AB31" s="11">
        <v>2</v>
      </c>
      <c r="AC31" s="11">
        <v>2</v>
      </c>
      <c r="AD31" s="11">
        <v>2</v>
      </c>
      <c r="AE31" s="11">
        <v>2</v>
      </c>
      <c r="AF31" s="11">
        <v>2</v>
      </c>
      <c r="AG31" s="42">
        <v>4</v>
      </c>
      <c r="AH31" s="11">
        <v>2</v>
      </c>
      <c r="AI31" s="11">
        <v>2</v>
      </c>
      <c r="AJ31" s="11">
        <v>2</v>
      </c>
      <c r="AK31" s="11">
        <v>2</v>
      </c>
      <c r="AL31" s="31" t="s">
        <v>51</v>
      </c>
    </row>
    <row r="32" spans="1:39" s="1" customFormat="1">
      <c r="B32" s="12">
        <v>23</v>
      </c>
      <c r="C32" s="19">
        <v>1039719</v>
      </c>
      <c r="D32" s="40" t="s">
        <v>94</v>
      </c>
      <c r="E32" s="67" t="s">
        <v>31</v>
      </c>
      <c r="F32" s="18" t="s">
        <v>87</v>
      </c>
      <c r="G32" s="11">
        <v>2</v>
      </c>
      <c r="H32" s="42">
        <v>4</v>
      </c>
      <c r="I32" s="11">
        <v>1</v>
      </c>
      <c r="J32" s="11">
        <v>2</v>
      </c>
      <c r="K32" s="11">
        <v>2</v>
      </c>
      <c r="L32" s="11">
        <v>2</v>
      </c>
      <c r="M32" s="11">
        <v>2</v>
      </c>
      <c r="N32" s="11">
        <v>2</v>
      </c>
      <c r="O32" s="42">
        <v>4</v>
      </c>
      <c r="P32" s="11">
        <v>1</v>
      </c>
      <c r="Q32" s="11">
        <v>2</v>
      </c>
      <c r="R32" s="11">
        <v>2</v>
      </c>
      <c r="S32" s="11">
        <v>2</v>
      </c>
      <c r="T32" s="11">
        <v>2</v>
      </c>
      <c r="U32" s="11">
        <v>2</v>
      </c>
      <c r="V32" s="42">
        <v>4</v>
      </c>
      <c r="W32" s="11">
        <v>1</v>
      </c>
      <c r="X32" s="11">
        <v>2</v>
      </c>
      <c r="Y32" s="11">
        <v>2</v>
      </c>
      <c r="Z32" s="11">
        <v>2</v>
      </c>
      <c r="AA32" s="11">
        <v>2</v>
      </c>
      <c r="AB32" s="11">
        <v>2</v>
      </c>
      <c r="AC32" s="42">
        <v>4</v>
      </c>
      <c r="AD32" s="11">
        <v>1</v>
      </c>
      <c r="AE32" s="11">
        <v>2</v>
      </c>
      <c r="AF32" s="11">
        <v>2</v>
      </c>
      <c r="AG32" s="11">
        <v>2</v>
      </c>
      <c r="AH32" s="11">
        <v>2</v>
      </c>
      <c r="AI32" s="11">
        <v>2</v>
      </c>
      <c r="AJ32" s="42">
        <v>4</v>
      </c>
      <c r="AK32" s="11">
        <v>1</v>
      </c>
      <c r="AL32" s="31" t="s">
        <v>49</v>
      </c>
    </row>
    <row r="33" spans="2:38" s="1" customFormat="1">
      <c r="B33" s="75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7"/>
    </row>
    <row r="34" spans="2:38" s="1" customFormat="1">
      <c r="B34" s="12">
        <v>25</v>
      </c>
      <c r="C34" s="13">
        <v>1034557</v>
      </c>
      <c r="D34" s="16" t="s">
        <v>96</v>
      </c>
      <c r="E34" s="67" t="s">
        <v>31</v>
      </c>
      <c r="F34" s="14" t="s">
        <v>19</v>
      </c>
      <c r="G34" s="11">
        <v>3</v>
      </c>
      <c r="H34" s="11">
        <v>3</v>
      </c>
      <c r="I34" s="11">
        <v>3</v>
      </c>
      <c r="J34" s="20">
        <v>4</v>
      </c>
      <c r="K34" s="11">
        <v>3</v>
      </c>
      <c r="L34" s="11">
        <v>3</v>
      </c>
      <c r="M34" s="11">
        <v>3</v>
      </c>
      <c r="N34" s="11">
        <v>3</v>
      </c>
      <c r="O34" s="11">
        <v>3</v>
      </c>
      <c r="P34" s="11">
        <v>3</v>
      </c>
      <c r="Q34" s="20">
        <v>4</v>
      </c>
      <c r="R34" s="11">
        <v>3</v>
      </c>
      <c r="S34" s="11">
        <v>3</v>
      </c>
      <c r="T34" s="11">
        <v>3</v>
      </c>
      <c r="U34" s="11">
        <v>3</v>
      </c>
      <c r="V34" s="11">
        <v>3</v>
      </c>
      <c r="W34" s="11">
        <v>3</v>
      </c>
      <c r="X34" s="20">
        <v>4</v>
      </c>
      <c r="Y34" s="11">
        <v>3</v>
      </c>
      <c r="Z34" s="11">
        <v>3</v>
      </c>
      <c r="AA34" s="11">
        <v>3</v>
      </c>
      <c r="AB34" s="11">
        <v>3</v>
      </c>
      <c r="AC34" s="11">
        <v>3</v>
      </c>
      <c r="AD34" s="11">
        <v>3</v>
      </c>
      <c r="AE34" s="20">
        <v>4</v>
      </c>
      <c r="AF34" s="11">
        <v>3</v>
      </c>
      <c r="AG34" s="11">
        <v>3</v>
      </c>
      <c r="AH34" s="11">
        <v>3</v>
      </c>
      <c r="AI34" s="11">
        <v>3</v>
      </c>
      <c r="AJ34" s="11">
        <v>3</v>
      </c>
      <c r="AK34" s="11">
        <v>3</v>
      </c>
      <c r="AL34" s="31" t="s">
        <v>58</v>
      </c>
    </row>
    <row r="35" spans="2:38" s="1" customFormat="1">
      <c r="B35" s="12">
        <v>26</v>
      </c>
      <c r="C35" s="21">
        <v>1028122</v>
      </c>
      <c r="D35" s="16" t="s">
        <v>95</v>
      </c>
      <c r="E35" s="67" t="s">
        <v>31</v>
      </c>
      <c r="F35" s="14" t="s">
        <v>19</v>
      </c>
      <c r="G35" s="11">
        <v>3</v>
      </c>
      <c r="H35" s="11">
        <v>3</v>
      </c>
      <c r="I35" s="20">
        <v>4</v>
      </c>
      <c r="J35" s="11">
        <v>3</v>
      </c>
      <c r="K35" s="11">
        <v>3</v>
      </c>
      <c r="L35" s="11">
        <v>3</v>
      </c>
      <c r="M35" s="11">
        <v>3</v>
      </c>
      <c r="N35" s="11">
        <v>3</v>
      </c>
      <c r="O35" s="11">
        <v>3</v>
      </c>
      <c r="P35" s="20">
        <v>4</v>
      </c>
      <c r="Q35" s="11">
        <v>3</v>
      </c>
      <c r="R35" s="11">
        <v>3</v>
      </c>
      <c r="S35" s="11">
        <v>3</v>
      </c>
      <c r="T35" s="11">
        <v>3</v>
      </c>
      <c r="U35" s="11">
        <v>3</v>
      </c>
      <c r="V35" s="11">
        <v>3</v>
      </c>
      <c r="W35" s="20">
        <v>4</v>
      </c>
      <c r="X35" s="11">
        <v>3</v>
      </c>
      <c r="Y35" s="11">
        <v>3</v>
      </c>
      <c r="Z35" s="11">
        <v>3</v>
      </c>
      <c r="AA35" s="11">
        <v>3</v>
      </c>
      <c r="AB35" s="11">
        <v>3</v>
      </c>
      <c r="AC35" s="11">
        <v>3</v>
      </c>
      <c r="AD35" s="20">
        <v>4</v>
      </c>
      <c r="AE35" s="11">
        <v>3</v>
      </c>
      <c r="AF35" s="11">
        <v>3</v>
      </c>
      <c r="AG35" s="11">
        <v>3</v>
      </c>
      <c r="AH35" s="11">
        <v>3</v>
      </c>
      <c r="AI35" s="11">
        <v>3</v>
      </c>
      <c r="AJ35" s="11">
        <v>3</v>
      </c>
      <c r="AK35" s="20">
        <v>4</v>
      </c>
      <c r="AL35" s="31" t="s">
        <v>58</v>
      </c>
    </row>
    <row r="36" spans="2:38" s="1" customFormat="1" ht="15.75">
      <c r="B36" s="92" t="s">
        <v>60</v>
      </c>
      <c r="C36" s="92"/>
      <c r="D36" s="92"/>
      <c r="E36" s="92"/>
      <c r="F36" s="92"/>
      <c r="G36" s="22">
        <f t="shared" ref="G36" si="0">COUNTIF(G10:G35,"P")</f>
        <v>0</v>
      </c>
      <c r="H36" s="22">
        <f t="shared" ref="H36:AB36" si="1">COUNTIF(H10:H35,"P")</f>
        <v>0</v>
      </c>
      <c r="I36" s="22">
        <f t="shared" si="1"/>
        <v>0</v>
      </c>
      <c r="J36" s="22">
        <f t="shared" si="1"/>
        <v>0</v>
      </c>
      <c r="K36" s="22">
        <f t="shared" si="1"/>
        <v>0</v>
      </c>
      <c r="L36" s="22">
        <f>COUNTIF(L10:L35,"P")</f>
        <v>0</v>
      </c>
      <c r="M36" s="22">
        <f t="shared" si="1"/>
        <v>0</v>
      </c>
      <c r="N36" s="22">
        <f t="shared" si="1"/>
        <v>0</v>
      </c>
      <c r="O36" s="22">
        <f t="shared" si="1"/>
        <v>0</v>
      </c>
      <c r="P36" s="22">
        <f t="shared" si="1"/>
        <v>0</v>
      </c>
      <c r="Q36" s="22">
        <f t="shared" si="1"/>
        <v>0</v>
      </c>
      <c r="R36" s="22">
        <f t="shared" si="1"/>
        <v>0</v>
      </c>
      <c r="S36" s="22">
        <f t="shared" si="1"/>
        <v>0</v>
      </c>
      <c r="T36" s="22">
        <f t="shared" si="1"/>
        <v>0</v>
      </c>
      <c r="U36" s="22">
        <f t="shared" si="1"/>
        <v>0</v>
      </c>
      <c r="V36" s="22">
        <f t="shared" si="1"/>
        <v>0</v>
      </c>
      <c r="W36" s="22">
        <f t="shared" si="1"/>
        <v>0</v>
      </c>
      <c r="X36" s="22">
        <f t="shared" si="1"/>
        <v>0</v>
      </c>
      <c r="Y36" s="22">
        <f t="shared" si="1"/>
        <v>0</v>
      </c>
      <c r="Z36" s="22">
        <f t="shared" si="1"/>
        <v>0</v>
      </c>
      <c r="AA36" s="22">
        <f t="shared" si="1"/>
        <v>0</v>
      </c>
      <c r="AB36" s="22">
        <f t="shared" si="1"/>
        <v>0</v>
      </c>
      <c r="AC36" s="22">
        <f t="shared" ref="AC36:AI36" si="2">COUNTIF(AC10:AC35,"P")</f>
        <v>0</v>
      </c>
      <c r="AD36" s="22">
        <f t="shared" si="2"/>
        <v>0</v>
      </c>
      <c r="AE36" s="22">
        <f t="shared" si="2"/>
        <v>0</v>
      </c>
      <c r="AF36" s="22">
        <f t="shared" si="2"/>
        <v>0</v>
      </c>
      <c r="AG36" s="22">
        <f t="shared" si="2"/>
        <v>0</v>
      </c>
      <c r="AH36" s="22">
        <f t="shared" si="2"/>
        <v>0</v>
      </c>
      <c r="AI36" s="22">
        <f t="shared" si="2"/>
        <v>0</v>
      </c>
      <c r="AJ36" s="22">
        <f t="shared" ref="AJ36:AK36" si="3">COUNTIF(AJ10:AJ35,"P")</f>
        <v>0</v>
      </c>
      <c r="AK36" s="22">
        <f t="shared" si="3"/>
        <v>0</v>
      </c>
      <c r="AL36" s="19">
        <f>SUM(G36:AK36)</f>
        <v>0</v>
      </c>
    </row>
    <row r="37" spans="2:38" s="1" customFormat="1" ht="15.75">
      <c r="B37" s="92" t="s">
        <v>61</v>
      </c>
      <c r="C37" s="92"/>
      <c r="D37" s="92"/>
      <c r="E37" s="92"/>
      <c r="F37" s="92"/>
      <c r="G37" s="22">
        <f t="shared" ref="G37" si="4">COUNTIF(G10:G35,"S")</f>
        <v>0</v>
      </c>
      <c r="H37" s="22">
        <f t="shared" ref="H37:AB37" si="5">COUNTIF(H10:H35,"S")</f>
        <v>0</v>
      </c>
      <c r="I37" s="22">
        <f t="shared" si="5"/>
        <v>0</v>
      </c>
      <c r="J37" s="22">
        <f t="shared" si="5"/>
        <v>0</v>
      </c>
      <c r="K37" s="22">
        <f t="shared" si="5"/>
        <v>0</v>
      </c>
      <c r="L37" s="22">
        <f>COUNTIF(L10:L35,"S")</f>
        <v>0</v>
      </c>
      <c r="M37" s="22">
        <f t="shared" si="5"/>
        <v>0</v>
      </c>
      <c r="N37" s="22">
        <f t="shared" si="5"/>
        <v>0</v>
      </c>
      <c r="O37" s="22">
        <f t="shared" si="5"/>
        <v>0</v>
      </c>
      <c r="P37" s="22">
        <f t="shared" si="5"/>
        <v>0</v>
      </c>
      <c r="Q37" s="22">
        <f t="shared" si="5"/>
        <v>0</v>
      </c>
      <c r="R37" s="22">
        <f t="shared" si="5"/>
        <v>0</v>
      </c>
      <c r="S37" s="22">
        <f t="shared" si="5"/>
        <v>0</v>
      </c>
      <c r="T37" s="22">
        <f t="shared" si="5"/>
        <v>0</v>
      </c>
      <c r="U37" s="22">
        <f t="shared" si="5"/>
        <v>0</v>
      </c>
      <c r="V37" s="22">
        <f t="shared" si="5"/>
        <v>0</v>
      </c>
      <c r="W37" s="22">
        <f t="shared" si="5"/>
        <v>0</v>
      </c>
      <c r="X37" s="22">
        <f t="shared" si="5"/>
        <v>0</v>
      </c>
      <c r="Y37" s="22">
        <f t="shared" si="5"/>
        <v>0</v>
      </c>
      <c r="Z37" s="22">
        <f t="shared" si="5"/>
        <v>0</v>
      </c>
      <c r="AA37" s="22">
        <f t="shared" si="5"/>
        <v>0</v>
      </c>
      <c r="AB37" s="22">
        <f t="shared" si="5"/>
        <v>0</v>
      </c>
      <c r="AC37" s="22">
        <f t="shared" ref="AC37:AI37" si="6">COUNTIF(AC10:AC35,"S")</f>
        <v>0</v>
      </c>
      <c r="AD37" s="22">
        <f t="shared" si="6"/>
        <v>0</v>
      </c>
      <c r="AE37" s="22">
        <f t="shared" si="6"/>
        <v>0</v>
      </c>
      <c r="AF37" s="22">
        <f t="shared" si="6"/>
        <v>0</v>
      </c>
      <c r="AG37" s="22">
        <f t="shared" si="6"/>
        <v>0</v>
      </c>
      <c r="AH37" s="22">
        <f t="shared" si="6"/>
        <v>0</v>
      </c>
      <c r="AI37" s="22">
        <f t="shared" si="6"/>
        <v>0</v>
      </c>
      <c r="AJ37" s="22">
        <f t="shared" ref="AJ37:AK37" si="7">COUNTIF(AJ10:AJ35,"S")</f>
        <v>0</v>
      </c>
      <c r="AK37" s="22">
        <f t="shared" si="7"/>
        <v>0</v>
      </c>
      <c r="AL37" s="19">
        <f t="shared" ref="AL37:AL40" si="8">SUM(G37:AK37)</f>
        <v>0</v>
      </c>
    </row>
    <row r="38" spans="2:38" s="1" customFormat="1" ht="15.75">
      <c r="B38" s="92" t="s">
        <v>62</v>
      </c>
      <c r="C38" s="92"/>
      <c r="D38" s="92"/>
      <c r="E38" s="92"/>
      <c r="F38" s="92"/>
      <c r="G38" s="22">
        <f t="shared" ref="G38" si="9">COUNTIF(G10:G35,"M")</f>
        <v>0</v>
      </c>
      <c r="H38" s="22">
        <f t="shared" ref="H38:AB38" si="10">COUNTIF(H10:H35,"M")</f>
        <v>0</v>
      </c>
      <c r="I38" s="22">
        <f t="shared" si="10"/>
        <v>0</v>
      </c>
      <c r="J38" s="22">
        <f t="shared" si="10"/>
        <v>0</v>
      </c>
      <c r="K38" s="22">
        <f t="shared" si="10"/>
        <v>0</v>
      </c>
      <c r="L38" s="22">
        <f>COUNTIF(L10:L35,"M")</f>
        <v>0</v>
      </c>
      <c r="M38" s="22">
        <f t="shared" si="10"/>
        <v>0</v>
      </c>
      <c r="N38" s="22">
        <f t="shared" si="10"/>
        <v>0</v>
      </c>
      <c r="O38" s="22">
        <f t="shared" si="10"/>
        <v>0</v>
      </c>
      <c r="P38" s="22">
        <f t="shared" si="10"/>
        <v>0</v>
      </c>
      <c r="Q38" s="22">
        <f t="shared" si="10"/>
        <v>0</v>
      </c>
      <c r="R38" s="22">
        <f t="shared" si="10"/>
        <v>0</v>
      </c>
      <c r="S38" s="22">
        <f t="shared" si="10"/>
        <v>0</v>
      </c>
      <c r="T38" s="22">
        <f t="shared" si="10"/>
        <v>0</v>
      </c>
      <c r="U38" s="22">
        <f t="shared" si="10"/>
        <v>0</v>
      </c>
      <c r="V38" s="22">
        <f t="shared" si="10"/>
        <v>0</v>
      </c>
      <c r="W38" s="22">
        <f t="shared" si="10"/>
        <v>0</v>
      </c>
      <c r="X38" s="22">
        <f t="shared" si="10"/>
        <v>0</v>
      </c>
      <c r="Y38" s="22">
        <f t="shared" si="10"/>
        <v>0</v>
      </c>
      <c r="Z38" s="22">
        <f t="shared" si="10"/>
        <v>0</v>
      </c>
      <c r="AA38" s="22">
        <f t="shared" si="10"/>
        <v>0</v>
      </c>
      <c r="AB38" s="22">
        <f t="shared" si="10"/>
        <v>0</v>
      </c>
      <c r="AC38" s="22">
        <f t="shared" ref="AC38:AI38" si="11">COUNTIF(AC10:AC35,"M")</f>
        <v>0</v>
      </c>
      <c r="AD38" s="22">
        <f t="shared" si="11"/>
        <v>0</v>
      </c>
      <c r="AE38" s="22">
        <f t="shared" si="11"/>
        <v>0</v>
      </c>
      <c r="AF38" s="22">
        <f t="shared" si="11"/>
        <v>0</v>
      </c>
      <c r="AG38" s="22">
        <f t="shared" si="11"/>
        <v>0</v>
      </c>
      <c r="AH38" s="22">
        <f t="shared" si="11"/>
        <v>0</v>
      </c>
      <c r="AI38" s="22">
        <f t="shared" si="11"/>
        <v>0</v>
      </c>
      <c r="AJ38" s="22">
        <f t="shared" ref="AJ38:AK38" si="12">COUNTIF(AJ10:AJ35,"M")</f>
        <v>0</v>
      </c>
      <c r="AK38" s="22">
        <f t="shared" si="12"/>
        <v>0</v>
      </c>
      <c r="AL38" s="19">
        <f t="shared" si="8"/>
        <v>0</v>
      </c>
    </row>
    <row r="39" spans="2:38" s="1" customFormat="1" ht="15.75">
      <c r="B39" s="92" t="s">
        <v>63</v>
      </c>
      <c r="C39" s="92"/>
      <c r="D39" s="92"/>
      <c r="E39" s="92"/>
      <c r="F39" s="92"/>
      <c r="G39" s="22">
        <f t="shared" ref="G39" si="13">COUNTIF(G10:G35,"O")</f>
        <v>0</v>
      </c>
      <c r="H39" s="22">
        <f t="shared" ref="H39:AB39" si="14">COUNTIF(H10:H35,"O")</f>
        <v>0</v>
      </c>
      <c r="I39" s="22">
        <f t="shared" si="14"/>
        <v>0</v>
      </c>
      <c r="J39" s="22">
        <f t="shared" si="14"/>
        <v>0</v>
      </c>
      <c r="K39" s="22">
        <f t="shared" si="14"/>
        <v>0</v>
      </c>
      <c r="L39" s="22">
        <f>COUNTIF(L10:L35,"O")</f>
        <v>0</v>
      </c>
      <c r="M39" s="22">
        <f t="shared" si="14"/>
        <v>0</v>
      </c>
      <c r="N39" s="22">
        <f t="shared" si="14"/>
        <v>0</v>
      </c>
      <c r="O39" s="22">
        <f t="shared" si="14"/>
        <v>0</v>
      </c>
      <c r="P39" s="22">
        <f t="shared" si="14"/>
        <v>0</v>
      </c>
      <c r="Q39" s="22">
        <f t="shared" si="14"/>
        <v>0</v>
      </c>
      <c r="R39" s="22">
        <f t="shared" si="14"/>
        <v>0</v>
      </c>
      <c r="S39" s="22">
        <f t="shared" si="14"/>
        <v>0</v>
      </c>
      <c r="T39" s="22">
        <f t="shared" si="14"/>
        <v>0</v>
      </c>
      <c r="U39" s="22">
        <f t="shared" si="14"/>
        <v>0</v>
      </c>
      <c r="V39" s="22">
        <f t="shared" si="14"/>
        <v>0</v>
      </c>
      <c r="W39" s="22">
        <f t="shared" si="14"/>
        <v>0</v>
      </c>
      <c r="X39" s="22">
        <f t="shared" si="14"/>
        <v>0</v>
      </c>
      <c r="Y39" s="22">
        <f t="shared" si="14"/>
        <v>0</v>
      </c>
      <c r="Z39" s="22">
        <f t="shared" si="14"/>
        <v>0</v>
      </c>
      <c r="AA39" s="22">
        <f t="shared" si="14"/>
        <v>0</v>
      </c>
      <c r="AB39" s="22">
        <f t="shared" si="14"/>
        <v>0</v>
      </c>
      <c r="AC39" s="22">
        <f t="shared" ref="AC39:AI39" si="15">COUNTIF(AC10:AC35,"O")</f>
        <v>0</v>
      </c>
      <c r="AD39" s="22">
        <f t="shared" si="15"/>
        <v>0</v>
      </c>
      <c r="AE39" s="22">
        <f t="shared" si="15"/>
        <v>0</v>
      </c>
      <c r="AF39" s="22">
        <f t="shared" si="15"/>
        <v>0</v>
      </c>
      <c r="AG39" s="22">
        <f t="shared" si="15"/>
        <v>0</v>
      </c>
      <c r="AH39" s="22">
        <f t="shared" si="15"/>
        <v>0</v>
      </c>
      <c r="AI39" s="22">
        <f t="shared" si="15"/>
        <v>0</v>
      </c>
      <c r="AJ39" s="22">
        <f t="shared" ref="AJ39:AK39" si="16">COUNTIF(AJ10:AJ35,"O")</f>
        <v>0</v>
      </c>
      <c r="AK39" s="22">
        <f t="shared" si="16"/>
        <v>0</v>
      </c>
      <c r="AL39" s="19">
        <f t="shared" si="8"/>
        <v>0</v>
      </c>
    </row>
    <row r="40" spans="2:38" s="2" customFormat="1" ht="15.75">
      <c r="B40" s="92" t="s">
        <v>64</v>
      </c>
      <c r="C40" s="92"/>
      <c r="D40" s="92"/>
      <c r="E40" s="92"/>
      <c r="F40" s="92"/>
      <c r="G40" s="22">
        <f t="shared" ref="G40" si="17">G36+G37+G38</f>
        <v>0</v>
      </c>
      <c r="H40" s="22">
        <f t="shared" ref="H40:AB40" si="18">H36+H37+H38</f>
        <v>0</v>
      </c>
      <c r="I40" s="22">
        <f t="shared" si="18"/>
        <v>0</v>
      </c>
      <c r="J40" s="22">
        <f t="shared" si="18"/>
        <v>0</v>
      </c>
      <c r="K40" s="22">
        <f t="shared" si="18"/>
        <v>0</v>
      </c>
      <c r="L40" s="22">
        <f t="shared" si="18"/>
        <v>0</v>
      </c>
      <c r="M40" s="22">
        <f t="shared" si="18"/>
        <v>0</v>
      </c>
      <c r="N40" s="22">
        <f t="shared" si="18"/>
        <v>0</v>
      </c>
      <c r="O40" s="22">
        <f t="shared" si="18"/>
        <v>0</v>
      </c>
      <c r="P40" s="22">
        <f t="shared" si="18"/>
        <v>0</v>
      </c>
      <c r="Q40" s="22">
        <f t="shared" si="18"/>
        <v>0</v>
      </c>
      <c r="R40" s="22">
        <f t="shared" si="18"/>
        <v>0</v>
      </c>
      <c r="S40" s="22">
        <f t="shared" si="18"/>
        <v>0</v>
      </c>
      <c r="T40" s="22">
        <f t="shared" si="18"/>
        <v>0</v>
      </c>
      <c r="U40" s="22">
        <f t="shared" si="18"/>
        <v>0</v>
      </c>
      <c r="V40" s="22">
        <f t="shared" si="18"/>
        <v>0</v>
      </c>
      <c r="W40" s="22">
        <f t="shared" si="18"/>
        <v>0</v>
      </c>
      <c r="X40" s="22">
        <f t="shared" si="18"/>
        <v>0</v>
      </c>
      <c r="Y40" s="22">
        <f t="shared" si="18"/>
        <v>0</v>
      </c>
      <c r="Z40" s="22">
        <f t="shared" si="18"/>
        <v>0</v>
      </c>
      <c r="AA40" s="22">
        <f t="shared" si="18"/>
        <v>0</v>
      </c>
      <c r="AB40" s="22">
        <f t="shared" si="18"/>
        <v>0</v>
      </c>
      <c r="AC40" s="22">
        <f t="shared" ref="AC40:AI40" si="19">AC36+AC37+AC38</f>
        <v>0</v>
      </c>
      <c r="AD40" s="22">
        <f t="shared" si="19"/>
        <v>0</v>
      </c>
      <c r="AE40" s="22">
        <f t="shared" si="19"/>
        <v>0</v>
      </c>
      <c r="AF40" s="22">
        <f t="shared" si="19"/>
        <v>0</v>
      </c>
      <c r="AG40" s="22">
        <f t="shared" si="19"/>
        <v>0</v>
      </c>
      <c r="AH40" s="22">
        <f t="shared" si="19"/>
        <v>0</v>
      </c>
      <c r="AI40" s="22">
        <f t="shared" si="19"/>
        <v>0</v>
      </c>
      <c r="AJ40" s="22">
        <f t="shared" ref="AJ40:AK40" si="20">AJ36+AJ37+AJ38</f>
        <v>0</v>
      </c>
      <c r="AK40" s="22">
        <f t="shared" si="20"/>
        <v>0</v>
      </c>
      <c r="AL40" s="19">
        <f t="shared" si="8"/>
        <v>0</v>
      </c>
    </row>
    <row r="41" spans="2:38" s="2" customFormat="1" ht="15.75">
      <c r="B41" s="23"/>
      <c r="C41" s="5"/>
      <c r="F41" s="23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</row>
    <row r="42" spans="2:38" s="49" customFormat="1" ht="15.75">
      <c r="B42" s="89" t="s">
        <v>65</v>
      </c>
      <c r="C42" s="89"/>
      <c r="D42" s="89"/>
      <c r="E42" s="85" t="s">
        <v>102</v>
      </c>
      <c r="F42" s="85"/>
      <c r="G42" s="51"/>
      <c r="H42" s="51"/>
      <c r="I42" s="86" t="s">
        <v>103</v>
      </c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72"/>
    </row>
    <row r="43" spans="2:38" s="49" customFormat="1" ht="15.75">
      <c r="B43" s="83" t="s">
        <v>66</v>
      </c>
      <c r="C43" s="83"/>
      <c r="D43" s="83"/>
      <c r="E43" s="52"/>
      <c r="F43" s="52"/>
      <c r="G43" s="51"/>
      <c r="H43" s="51"/>
      <c r="I43" s="51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</row>
    <row r="44" spans="2:38" s="49" customFormat="1" ht="15.75">
      <c r="B44" s="83" t="s">
        <v>67</v>
      </c>
      <c r="C44" s="83"/>
      <c r="D44" s="83"/>
      <c r="E44" s="54"/>
      <c r="F44" s="54"/>
      <c r="G44" s="51"/>
      <c r="H44" s="51"/>
      <c r="I44" s="51"/>
      <c r="J44" s="50"/>
      <c r="K44" s="50"/>
      <c r="L44" s="55"/>
      <c r="M44" s="50"/>
      <c r="N44" s="50"/>
      <c r="O44" s="51"/>
      <c r="P44" s="51"/>
      <c r="Q44" s="50"/>
      <c r="R44" s="50"/>
      <c r="S44" s="55"/>
      <c r="T44" s="50"/>
      <c r="U44" s="50"/>
      <c r="V44" s="50"/>
      <c r="W44" s="50"/>
      <c r="X44" s="50"/>
      <c r="Y44" s="50"/>
      <c r="Z44" s="55"/>
      <c r="AA44" s="50"/>
      <c r="AB44" s="50"/>
      <c r="AC44" s="58"/>
      <c r="AD44" s="58"/>
      <c r="AE44" s="58"/>
      <c r="AF44" s="58"/>
      <c r="AG44" s="55"/>
      <c r="AH44" s="58"/>
      <c r="AI44" s="58"/>
      <c r="AJ44" s="58"/>
      <c r="AK44" s="72"/>
    </row>
    <row r="45" spans="2:38" s="49" customFormat="1" ht="15.75">
      <c r="B45" s="84" t="s">
        <v>68</v>
      </c>
      <c r="C45" s="84"/>
      <c r="D45" s="84"/>
      <c r="E45" s="87" t="s">
        <v>104</v>
      </c>
      <c r="F45" s="87"/>
      <c r="G45" s="51"/>
      <c r="H45" s="51"/>
      <c r="I45" s="87" t="s">
        <v>105</v>
      </c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73"/>
    </row>
    <row r="46" spans="2:38" s="49" customFormat="1" ht="15.75">
      <c r="C46" s="53"/>
      <c r="D46" s="56"/>
      <c r="E46" s="81" t="s">
        <v>106</v>
      </c>
      <c r="F46" s="81"/>
      <c r="G46" s="51"/>
      <c r="H46" s="51"/>
      <c r="I46" s="82" t="s">
        <v>107</v>
      </c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74"/>
    </row>
    <row r="47" spans="2:38" s="1" customFormat="1">
      <c r="F47" s="27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</row>
    <row r="48" spans="2:38">
      <c r="C48" s="4"/>
      <c r="D48" s="4"/>
      <c r="G48" s="6"/>
      <c r="H48" s="6"/>
      <c r="I48" s="6"/>
      <c r="J48" s="6"/>
      <c r="K48" s="6"/>
      <c r="L48" s="6"/>
      <c r="M48" s="6"/>
      <c r="N48" s="6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</row>
    <row r="49" spans="2:37" ht="14.25">
      <c r="C49" s="4"/>
      <c r="D49" s="4"/>
      <c r="G49" s="6"/>
      <c r="H49" s="6"/>
      <c r="I49" s="6"/>
      <c r="J49" s="6"/>
      <c r="K49" s="6"/>
      <c r="L49" s="6"/>
      <c r="M49" s="6"/>
      <c r="N49" s="6"/>
    </row>
    <row r="50" spans="2:37" ht="14.25">
      <c r="C50" s="4"/>
      <c r="D50" s="4"/>
      <c r="G50" s="6"/>
      <c r="H50" s="6"/>
      <c r="I50" s="6"/>
      <c r="J50" s="6"/>
      <c r="K50" s="6"/>
      <c r="L50" s="6"/>
      <c r="M50" s="6"/>
      <c r="N50" s="6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>
      <c r="B51" s="25"/>
      <c r="C51" s="4"/>
      <c r="D51" s="25"/>
      <c r="G51" s="6"/>
      <c r="H51" s="6"/>
      <c r="I51" s="6"/>
      <c r="J51" s="6"/>
      <c r="K51" s="6"/>
      <c r="L51" s="6"/>
      <c r="M51" s="6"/>
      <c r="N51" s="6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14.25">
      <c r="B52" s="7"/>
      <c r="C52" s="4"/>
      <c r="D52" s="7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14.25">
      <c r="B53" s="7"/>
      <c r="C53" s="4"/>
      <c r="D53" s="7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14.25">
      <c r="B54" s="7"/>
      <c r="C54" s="4"/>
      <c r="D54" s="7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14.25">
      <c r="B55" s="7"/>
      <c r="C55" s="4"/>
      <c r="D55" s="7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2:37">
      <c r="B56" s="7"/>
    </row>
    <row r="57" spans="2:37">
      <c r="B57" s="7"/>
    </row>
    <row r="58" spans="2:37">
      <c r="B58" s="7"/>
    </row>
    <row r="59" spans="2:37" s="3" customFormat="1" ht="14.25">
      <c r="B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</row>
    <row r="60" spans="2:37">
      <c r="B60" s="7"/>
    </row>
    <row r="61" spans="2:37">
      <c r="B61" s="7"/>
      <c r="F61" s="7"/>
    </row>
    <row r="62" spans="2:37" s="3" customFormat="1">
      <c r="B62" s="28"/>
      <c r="C62" s="5"/>
      <c r="D62" s="3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</row>
    <row r="63" spans="2:37">
      <c r="B63" s="7"/>
      <c r="F63" s="7"/>
      <c r="I63" s="4"/>
      <c r="J63" s="4"/>
      <c r="P63" s="4"/>
      <c r="Q63" s="4"/>
      <c r="W63" s="4"/>
      <c r="X63" s="4"/>
      <c r="AD63" s="4"/>
      <c r="AE63" s="4"/>
    </row>
    <row r="64" spans="2:37">
      <c r="B64" s="3"/>
      <c r="F64" s="7"/>
    </row>
    <row r="65" spans="2:37" s="3" customFormat="1">
      <c r="C65" s="5"/>
      <c r="D65" s="3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</row>
    <row r="66" spans="2:37">
      <c r="B66" s="3"/>
      <c r="E66" s="7"/>
      <c r="F66" s="7"/>
    </row>
    <row r="67" spans="2:37">
      <c r="B67" s="3"/>
    </row>
    <row r="68" spans="2:37">
      <c r="B68" s="3"/>
    </row>
    <row r="69" spans="2:37">
      <c r="B69" s="3"/>
    </row>
    <row r="70" spans="2:37">
      <c r="B70" s="3"/>
    </row>
    <row r="71" spans="2:37">
      <c r="B71" s="3"/>
    </row>
  </sheetData>
  <mergeCells count="23">
    <mergeCell ref="AL5:AL6"/>
    <mergeCell ref="B36:F36"/>
    <mergeCell ref="B37:F37"/>
    <mergeCell ref="B38:F38"/>
    <mergeCell ref="B39:F39"/>
    <mergeCell ref="B2:AJ2"/>
    <mergeCell ref="B3:AJ3"/>
    <mergeCell ref="B4:AJ4"/>
    <mergeCell ref="B5:B6"/>
    <mergeCell ref="C5:C6"/>
    <mergeCell ref="D5:D6"/>
    <mergeCell ref="E5:E6"/>
    <mergeCell ref="B40:F40"/>
    <mergeCell ref="B42:D42"/>
    <mergeCell ref="E42:F42"/>
    <mergeCell ref="B43:D43"/>
    <mergeCell ref="B44:D44"/>
    <mergeCell ref="B45:D45"/>
    <mergeCell ref="I42:AJ42"/>
    <mergeCell ref="E45:F45"/>
    <mergeCell ref="I45:AJ45"/>
    <mergeCell ref="E46:F46"/>
    <mergeCell ref="I46:AJ46"/>
  </mergeCells>
  <printOptions horizontalCentered="1"/>
  <pageMargins left="0" right="0" top="0.75" bottom="0" header="0" footer="0"/>
  <pageSetup paperSize="9" scale="5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SS1</vt:lpstr>
      <vt:lpstr>SS2&amp;3</vt:lpstr>
      <vt:lpstr>'SS1'!Print_Area</vt:lpstr>
      <vt:lpstr>'SS2&amp;3'!Print_Area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andika</dc:creator>
  <cp:lastModifiedBy>andika</cp:lastModifiedBy>
  <cp:lastPrinted>2025-07-29T08:45:40Z</cp:lastPrinted>
  <dcterms:created xsi:type="dcterms:W3CDTF">2024-01-23T06:06:00Z</dcterms:created>
  <dcterms:modified xsi:type="dcterms:W3CDTF">2025-08-12T05:18:57Z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94B94460A7E6484AA43EBC402CA36C1D_12</vt:lpwstr>
  </property>
  <property fmtid="{D5CDD505-2E9C-101B-9397-08002B2CF9AE}" pid="3" name="KSOProductBuildVer">
    <vt:lpwstr>1033-12.2.0.18911</vt:lpwstr>
  </property>
</Properties>
</file>