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780"/>
  </bookViews>
  <sheets>
    <sheet name="JANUARI 2024" sheetId="39" r:id="rId1"/>
  </sheets>
  <definedNames>
    <definedName name="_xlnm.Print_Area" localSheetId="0">'JANUARI 2024'!$A$1:$AL$42</definedName>
  </definedNames>
  <calcPr calcId="144525"/>
</workbook>
</file>

<file path=xl/sharedStrings.xml><?xml version="1.0" encoding="utf-8"?>
<sst xmlns="http://schemas.openxmlformats.org/spreadsheetml/2006/main" count="328" uniqueCount="79">
  <si>
    <t>PT. careFAST, SERVICE with HEART</t>
  </si>
  <si>
    <t>JADWAL PLOTINGAN CSO</t>
  </si>
  <si>
    <t>PERIODE : 1 APRIL - 30 APRIL  2024</t>
  </si>
  <si>
    <t xml:space="preserve">PROYEK  : PT. SUPERNOVA </t>
  </si>
  <si>
    <t>NO</t>
  </si>
  <si>
    <t>NUC</t>
  </si>
  <si>
    <t>NAMA</t>
  </si>
  <si>
    <t>JABATAN</t>
  </si>
  <si>
    <t>KD PLOTTING</t>
  </si>
  <si>
    <t>TANGGAL</t>
  </si>
  <si>
    <t>JAM ISTIRAHAT</t>
  </si>
  <si>
    <t>KETERANGAN</t>
  </si>
  <si>
    <t>SN</t>
  </si>
  <si>
    <t>SL</t>
  </si>
  <si>
    <t>RB</t>
  </si>
  <si>
    <t>KM</t>
  </si>
  <si>
    <t>JM</t>
  </si>
  <si>
    <t>SB</t>
  </si>
  <si>
    <t>MG</t>
  </si>
  <si>
    <t>ANDREAS</t>
  </si>
  <si>
    <t>SPV</t>
  </si>
  <si>
    <t>ALL AREA</t>
  </si>
  <si>
    <t>P1</t>
  </si>
  <si>
    <t>OFF</t>
  </si>
  <si>
    <t>JAM 12.00-13.00</t>
  </si>
  <si>
    <t>1023693</t>
  </si>
  <si>
    <t>SUMALI</t>
  </si>
  <si>
    <t>CSO</t>
  </si>
  <si>
    <t>Reliver</t>
  </si>
  <si>
    <t>MD</t>
  </si>
  <si>
    <t>JAM 03.00-04.00</t>
  </si>
  <si>
    <t>1023690</t>
  </si>
  <si>
    <t>ENJANG  MUTAKIN</t>
  </si>
  <si>
    <t>OFFICE MANAGEMENT</t>
  </si>
  <si>
    <t>P</t>
  </si>
  <si>
    <t>JAM 18.00-19.00</t>
  </si>
  <si>
    <t>1023694</t>
  </si>
  <si>
    <t>ZAKARIA</t>
  </si>
  <si>
    <t>EKSTERNAL/WH/AP1</t>
  </si>
  <si>
    <t>M</t>
  </si>
  <si>
    <t>S</t>
  </si>
  <si>
    <t>1023689</t>
  </si>
  <si>
    <t>AKHMAD SANUSI</t>
  </si>
  <si>
    <t xml:space="preserve">DENI SAHPUTRA </t>
  </si>
  <si>
    <t>AREA PRODUKSI 2</t>
  </si>
  <si>
    <t>1023691</t>
  </si>
  <si>
    <t>MASTUR</t>
  </si>
  <si>
    <t>Shift</t>
  </si>
  <si>
    <t>PAGI</t>
  </si>
  <si>
    <t>SIANG</t>
  </si>
  <si>
    <t>MALAM</t>
  </si>
  <si>
    <t>TOTAL</t>
  </si>
  <si>
    <t>KETERANGAN :</t>
  </si>
  <si>
    <t xml:space="preserve">          </t>
  </si>
  <si>
    <t xml:space="preserve"> </t>
  </si>
  <si>
    <t>- P (Shift Pagi)</t>
  </si>
  <si>
    <t>: JAM 06.00-14.00</t>
  </si>
  <si>
    <t>- S (Shift Siang)</t>
  </si>
  <si>
    <t>: JAM 14.00-22.00</t>
  </si>
  <si>
    <t>- M (Shift Malam)</t>
  </si>
  <si>
    <t>: JAM 22.00-06.00</t>
  </si>
  <si>
    <t xml:space="preserve">  </t>
  </si>
  <si>
    <t>Week End ( Sabtu &amp; Minggu )</t>
  </si>
  <si>
    <t>Sabtu</t>
  </si>
  <si>
    <t>Dibuat oleh,</t>
  </si>
  <si>
    <t>Diperiksa oleh,</t>
  </si>
  <si>
    <t>Diketaui Oleh,</t>
  </si>
  <si>
    <t>: JAM 07.00-12.00</t>
  </si>
  <si>
    <t>: JAM 12.00-17.00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</si>
  <si>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</si>
  <si>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: JAM 17.00-22.00</t>
  </si>
  <si>
    <t>Minggu</t>
  </si>
  <si>
    <t>: JAM 06.00-11.00</t>
  </si>
  <si>
    <t>MUHAMMAD KHAERUDIN</t>
  </si>
  <si>
    <t>SUKAWATI</t>
  </si>
  <si>
    <t>: JAM 14.00-19.00</t>
  </si>
  <si>
    <t>(SUPERVISOR)</t>
  </si>
  <si>
    <t>(FIELD MANAGER)</t>
  </si>
  <si>
    <t>(SUPERVISOR HRGA)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</si>
</sst>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color theme="1"/>
      <name val="Calibri"/>
      <charset val="134"/>
    </font>
    <font>
      <b/>
      <sz val="12"/>
      <color theme="0"/>
      <name val="Calibri"/>
      <charset val="134"/>
    </font>
    <font>
      <b/>
      <sz val="12"/>
      <name val="Calibri"/>
      <charset val="134"/>
    </font>
    <font>
      <b/>
      <sz val="12"/>
      <color theme="1"/>
      <name val="Calibri"/>
      <charset val="134"/>
    </font>
    <font>
      <sz val="12"/>
      <name val="Calibri"/>
      <charset val="134"/>
    </font>
    <font>
      <b/>
      <i/>
      <sz val="12"/>
      <color theme="1"/>
      <name val="Calibri"/>
      <charset val="134"/>
    </font>
    <font>
      <b/>
      <i/>
      <sz val="12"/>
      <name val="Calibri"/>
      <charset val="134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5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4" applyNumberFormat="0" applyAlignment="0" applyProtection="0">
      <alignment vertical="center"/>
    </xf>
    <xf numFmtId="0" fontId="21" fillId="7" borderId="55" applyNumberFormat="0" applyAlignment="0" applyProtection="0">
      <alignment vertical="center"/>
    </xf>
    <xf numFmtId="0" fontId="22" fillId="7" borderId="54" applyNumberFormat="0" applyAlignment="0" applyProtection="0">
      <alignment vertical="center"/>
    </xf>
    <xf numFmtId="0" fontId="23" fillId="8" borderId="56" applyNumberFormat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0" borderId="5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</cellStyleXfs>
  <cellXfs count="131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49" applyFont="1" applyFill="1" applyAlignment="1" applyProtection="1">
      <alignment vertical="center"/>
      <protection hidden="1"/>
    </xf>
    <xf numFmtId="0" fontId="7" fillId="2" borderId="0" xfId="49" applyFont="1" applyFill="1" applyAlignment="1" applyProtection="1">
      <alignment vertical="center"/>
      <protection hidden="1"/>
    </xf>
    <xf numFmtId="0" fontId="6" fillId="0" borderId="0" xfId="49" applyFont="1" applyFill="1" applyBorder="1" applyAlignment="1" applyProtection="1">
      <alignment horizontal="left" vertical="top"/>
      <protection hidden="1"/>
    </xf>
    <xf numFmtId="0" fontId="5" fillId="2" borderId="0" xfId="49" applyFont="1" applyFill="1" applyBorder="1" applyAlignment="1" applyProtection="1">
      <alignment horizontal="left" vertical="top"/>
      <protection hidden="1"/>
    </xf>
    <xf numFmtId="0" fontId="3" fillId="0" borderId="0" xfId="49" applyFont="1" applyFill="1" applyBorder="1" applyAlignment="1" applyProtection="1">
      <alignment vertical="center"/>
      <protection hidden="1"/>
    </xf>
    <xf numFmtId="0" fontId="7" fillId="2" borderId="0" xfId="49" applyFont="1" applyFill="1" applyBorder="1" applyAlignment="1" applyProtection="1">
      <alignment vertical="center"/>
      <protection hidden="1"/>
    </xf>
    <xf numFmtId="0" fontId="6" fillId="0" borderId="6" xfId="49" applyFont="1" applyFill="1" applyBorder="1" applyAlignment="1" applyProtection="1">
      <alignment horizontal="center" vertical="center"/>
      <protection hidden="1"/>
    </xf>
    <xf numFmtId="0" fontId="6" fillId="0" borderId="7" xfId="49" applyFont="1" applyFill="1" applyBorder="1" applyAlignment="1" applyProtection="1">
      <alignment horizontal="center" vertical="center"/>
      <protection hidden="1"/>
    </xf>
    <xf numFmtId="0" fontId="5" fillId="2" borderId="8" xfId="49" applyFont="1" applyFill="1" applyBorder="1" applyAlignment="1" applyProtection="1">
      <alignment horizontal="center" vertical="center" wrapText="1"/>
      <protection hidden="1"/>
    </xf>
    <xf numFmtId="0" fontId="6" fillId="0" borderId="9" xfId="49" applyFont="1" applyFill="1" applyBorder="1" applyAlignment="1" applyProtection="1">
      <alignment horizontal="center" vertical="center"/>
      <protection hidden="1"/>
    </xf>
    <xf numFmtId="0" fontId="6" fillId="0" borderId="10" xfId="49" applyFont="1" applyFill="1" applyBorder="1" applyAlignment="1" applyProtection="1">
      <alignment horizontal="center" vertical="center"/>
      <protection hidden="1"/>
    </xf>
    <xf numFmtId="0" fontId="6" fillId="0" borderId="11" xfId="49" applyFont="1" applyFill="1" applyBorder="1" applyAlignment="1" applyProtection="1">
      <alignment horizontal="center" vertical="center"/>
      <protection hidden="1"/>
    </xf>
    <xf numFmtId="0" fontId="6" fillId="0" borderId="12" xfId="49" applyFont="1" applyFill="1" applyBorder="1" applyAlignment="1" applyProtection="1">
      <alignment horizontal="center" vertical="center"/>
      <protection hidden="1"/>
    </xf>
    <xf numFmtId="0" fontId="5" fillId="2" borderId="13" xfId="49" applyFont="1" applyFill="1" applyBorder="1" applyAlignment="1" applyProtection="1">
      <alignment horizontal="center" vertical="center" wrapText="1"/>
      <protection hidden="1"/>
    </xf>
    <xf numFmtId="0" fontId="5" fillId="2" borderId="10" xfId="49" applyFont="1" applyFill="1" applyBorder="1" applyAlignment="1" applyProtection="1">
      <alignment horizontal="center" vertical="center"/>
      <protection hidden="1"/>
    </xf>
    <xf numFmtId="0" fontId="6" fillId="0" borderId="14" xfId="49" applyFont="1" applyFill="1" applyBorder="1" applyAlignment="1" applyProtection="1">
      <alignment horizontal="center" vertical="center"/>
      <protection hidden="1"/>
    </xf>
    <xf numFmtId="0" fontId="6" fillId="0" borderId="15" xfId="49" applyFont="1" applyFill="1" applyBorder="1" applyAlignment="1" applyProtection="1">
      <alignment horizontal="center" vertical="center"/>
      <protection hidden="1"/>
    </xf>
    <xf numFmtId="0" fontId="5" fillId="2" borderId="16" xfId="49" applyFont="1" applyFill="1" applyBorder="1" applyAlignment="1" applyProtection="1">
      <alignment horizontal="center" vertical="center" wrapText="1"/>
      <protection hidden="1"/>
    </xf>
    <xf numFmtId="0" fontId="5" fillId="2" borderId="17" xfId="49" applyFont="1" applyFill="1" applyBorder="1" applyAlignment="1" applyProtection="1">
      <alignment horizontal="center" vertical="center"/>
      <protection hidden="1"/>
    </xf>
    <xf numFmtId="0" fontId="5" fillId="2" borderId="18" xfId="49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>
      <alignment horizontal="center" vertical="center"/>
    </xf>
    <xf numFmtId="0" fontId="6" fillId="0" borderId="19" xfId="49" applyFont="1" applyFill="1" applyBorder="1" applyAlignment="1" applyProtection="1">
      <alignment horizontal="center" vertical="center"/>
      <protection hidden="1"/>
    </xf>
    <xf numFmtId="0" fontId="6" fillId="0" borderId="20" xfId="49" applyFont="1" applyFill="1" applyBorder="1" applyAlignment="1" applyProtection="1">
      <alignment horizontal="left" vertical="center"/>
      <protection hidden="1"/>
    </xf>
    <xf numFmtId="0" fontId="6" fillId="0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0" borderId="12" xfId="49" applyFont="1" applyFill="1" applyBorder="1" applyAlignment="1" applyProtection="1">
      <alignment horizontal="left" vertical="center"/>
      <protection hidden="1"/>
    </xf>
    <xf numFmtId="0" fontId="5" fillId="2" borderId="13" xfId="49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6" fillId="2" borderId="11" xfId="49" applyFont="1" applyFill="1" applyBorder="1" applyAlignment="1" applyProtection="1">
      <alignment horizontal="center" vertical="center"/>
      <protection hidden="1"/>
    </xf>
    <xf numFmtId="0" fontId="6" fillId="2" borderId="12" xfId="49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49" applyFont="1" applyFill="1" applyBorder="1" applyAlignment="1" applyProtection="1">
      <alignment horizontal="center" vertical="center"/>
      <protection hidden="1"/>
    </xf>
    <xf numFmtId="0" fontId="6" fillId="0" borderId="26" xfId="49" applyFont="1" applyFill="1" applyBorder="1" applyAlignment="1" applyProtection="1">
      <alignment horizontal="left" vertical="center"/>
      <protection hidden="1"/>
    </xf>
    <xf numFmtId="0" fontId="6" fillId="2" borderId="27" xfId="0" applyFont="1" applyFill="1" applyBorder="1" applyAlignment="1">
      <alignment horizontal="center" vertical="center"/>
    </xf>
    <xf numFmtId="0" fontId="5" fillId="2" borderId="28" xfId="49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>
      <alignment horizontal="center" vertical="center"/>
    </xf>
    <xf numFmtId="0" fontId="6" fillId="2" borderId="32" xfId="49" applyFont="1" applyFill="1" applyBorder="1" applyAlignment="1" applyProtection="1">
      <alignment horizontal="center" vertical="center"/>
      <protection hidden="1"/>
    </xf>
    <xf numFmtId="0" fontId="6" fillId="2" borderId="13" xfId="49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>
      <alignment horizontal="center" vertical="center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6" fillId="0" borderId="33" xfId="49" applyFont="1" applyFill="1" applyBorder="1" applyAlignment="1" applyProtection="1">
      <alignment horizontal="center" vertical="center"/>
      <protection locked="0"/>
    </xf>
    <xf numFmtId="0" fontId="6" fillId="0" borderId="34" xfId="49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>
      <alignment horizontal="center" vertical="center"/>
    </xf>
    <xf numFmtId="0" fontId="5" fillId="2" borderId="21" xfId="49" applyFont="1" applyFill="1" applyBorder="1" applyAlignment="1" applyProtection="1">
      <alignment horizontal="center" vertical="center"/>
      <protection locked="0"/>
    </xf>
    <xf numFmtId="0" fontId="6" fillId="0" borderId="36" xfId="49" applyFont="1" applyFill="1" applyBorder="1" applyAlignment="1" applyProtection="1">
      <alignment horizontal="center" vertical="center"/>
      <protection locked="0"/>
    </xf>
    <xf numFmtId="0" fontId="6" fillId="0" borderId="22" xfId="49" applyFont="1" applyFill="1" applyBorder="1" applyAlignment="1" applyProtection="1">
      <alignment horizontal="center" vertical="center"/>
      <protection locked="0"/>
    </xf>
    <xf numFmtId="0" fontId="6" fillId="0" borderId="37" xfId="49" applyFont="1" applyFill="1" applyBorder="1" applyAlignment="1" applyProtection="1">
      <alignment horizontal="center" vertical="center"/>
      <protection hidden="1"/>
    </xf>
    <xf numFmtId="0" fontId="6" fillId="0" borderId="23" xfId="49" applyFont="1" applyFill="1" applyBorder="1" applyAlignment="1" applyProtection="1">
      <alignment horizontal="center" vertical="center"/>
      <protection locked="0"/>
    </xf>
    <xf numFmtId="0" fontId="6" fillId="0" borderId="32" xfId="49" applyFont="1" applyFill="1" applyBorder="1" applyAlignment="1" applyProtection="1">
      <alignment horizontal="center" vertical="center"/>
      <protection hidden="1"/>
    </xf>
    <xf numFmtId="0" fontId="6" fillId="0" borderId="38" xfId="49" applyFont="1" applyFill="1" applyBorder="1" applyAlignment="1" applyProtection="1">
      <alignment horizontal="center" vertical="center"/>
      <protection locked="0"/>
    </xf>
    <xf numFmtId="0" fontId="6" fillId="0" borderId="39" xfId="49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>
      <alignment horizontal="center" vertical="center"/>
    </xf>
    <xf numFmtId="0" fontId="5" fillId="2" borderId="16" xfId="49" applyFont="1" applyFill="1" applyBorder="1" applyAlignment="1" applyProtection="1">
      <alignment horizontal="center" vertical="center"/>
      <protection locked="0"/>
    </xf>
    <xf numFmtId="0" fontId="5" fillId="0" borderId="38" xfId="49" applyFont="1" applyFill="1" applyBorder="1" applyAlignment="1" applyProtection="1">
      <alignment horizontal="center" vertical="center"/>
      <protection locked="0"/>
    </xf>
    <xf numFmtId="0" fontId="5" fillId="0" borderId="25" xfId="49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6" fillId="0" borderId="42" xfId="49" applyFont="1" applyFill="1" applyBorder="1" applyAlignment="1" applyProtection="1">
      <alignment horizontal="center" vertical="center"/>
      <protection hidden="1"/>
    </xf>
    <xf numFmtId="0" fontId="6" fillId="0" borderId="25" xfId="49" applyFont="1" applyFill="1" applyBorder="1" applyAlignment="1" applyProtection="1">
      <alignment horizontal="center" vertical="center"/>
      <protection hidden="1"/>
    </xf>
    <xf numFmtId="0" fontId="8" fillId="0" borderId="4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6" fillId="0" borderId="46" xfId="49" applyFont="1" applyFill="1" applyBorder="1" applyAlignment="1" applyProtection="1">
      <alignment horizontal="center" vertical="center"/>
      <protection hidden="1"/>
    </xf>
    <xf numFmtId="0" fontId="6" fillId="0" borderId="47" xfId="49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/>
    </xf>
    <xf numFmtId="0" fontId="6" fillId="0" borderId="0" xfId="49" applyFont="1" applyFill="1" applyBorder="1" applyAlignment="1" applyProtection="1">
      <alignment horizontal="center" vertical="center"/>
      <protection hidden="1"/>
    </xf>
    <xf numFmtId="0" fontId="5" fillId="2" borderId="0" xfId="49" applyFont="1" applyFill="1" applyBorder="1" applyAlignment="1" applyProtection="1">
      <alignment horizontal="left" vertical="center"/>
      <protection hidden="1"/>
    </xf>
    <xf numFmtId="0" fontId="9" fillId="0" borderId="0" xfId="0" applyFont="1"/>
    <xf numFmtId="0" fontId="6" fillId="2" borderId="0" xfId="49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vertical="center"/>
      <protection hidden="1"/>
    </xf>
    <xf numFmtId="0" fontId="3" fillId="0" borderId="0" xfId="49" applyFont="1" applyFill="1" applyBorder="1" applyAlignment="1" applyProtection="1">
      <alignment vertical="center"/>
      <protection locked="0"/>
    </xf>
    <xf numFmtId="0" fontId="10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3" fillId="0" borderId="0" xfId="49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1" fillId="0" borderId="0" xfId="0" applyFont="1" applyAlignment="1">
      <alignment horizontal="center"/>
    </xf>
    <xf numFmtId="0" fontId="5" fillId="4" borderId="10" xfId="49" applyFont="1" applyFill="1" applyBorder="1" applyAlignment="1" applyProtection="1">
      <alignment horizontal="center" vertical="center"/>
      <protection hidden="1"/>
    </xf>
    <xf numFmtId="0" fontId="5" fillId="4" borderId="18" xfId="49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6" fillId="0" borderId="48" xfId="49" applyFont="1" applyFill="1" applyBorder="1" applyAlignment="1" applyProtection="1">
      <alignment horizontal="center" vertical="center"/>
      <protection hidden="1"/>
    </xf>
    <xf numFmtId="0" fontId="6" fillId="0" borderId="25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hidden="1"/>
    </xf>
    <xf numFmtId="0" fontId="5" fillId="2" borderId="25" xfId="49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6" fillId="0" borderId="0" xfId="49" applyFont="1" applyFill="1" applyBorder="1" applyAlignment="1" applyProtection="1">
      <alignment horizontal="left" vertical="center"/>
      <protection hidden="1"/>
    </xf>
    <xf numFmtId="0" fontId="3" fillId="0" borderId="0" xfId="49" applyFont="1" applyFill="1" applyAlignment="1" applyProtection="1">
      <alignment horizontal="center" vertical="center"/>
      <protection hidden="1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1" xfId="49" applyFont="1" applyFill="1" applyBorder="1" applyAlignment="1" applyProtection="1">
      <alignment horizontal="center" vertical="center"/>
      <protection hidden="1"/>
    </xf>
    <xf numFmtId="0" fontId="6" fillId="0" borderId="35" xfId="49" applyFont="1" applyFill="1" applyBorder="1" applyAlignment="1" applyProtection="1">
      <alignment horizontal="center" vertical="center"/>
      <protection hidden="1"/>
    </xf>
    <xf numFmtId="0" fontId="6" fillId="0" borderId="40" xfId="49" applyFont="1" applyFill="1" applyBorder="1" applyAlignment="1" applyProtection="1">
      <alignment horizontal="center" vertical="center"/>
      <protection hidden="1"/>
    </xf>
    <xf numFmtId="0" fontId="3" fillId="0" borderId="19" xfId="49" applyFont="1" applyFill="1" applyBorder="1" applyAlignment="1" applyProtection="1">
      <alignment vertical="center"/>
      <protection locked="0"/>
    </xf>
    <xf numFmtId="0" fontId="6" fillId="0" borderId="19" xfId="49" applyFont="1" applyFill="1" applyBorder="1" applyAlignment="1" applyProtection="1">
      <alignment horizontal="center" vertical="center"/>
      <protection locked="0"/>
    </xf>
    <xf numFmtId="0" fontId="3" fillId="0" borderId="11" xfId="49" applyFont="1" applyFill="1" applyBorder="1" applyAlignment="1" applyProtection="1">
      <alignment vertical="center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11" xfId="49" applyFont="1" applyFill="1" applyBorder="1" applyAlignment="1" applyProtection="1">
      <alignment horizontal="left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2" borderId="11" xfId="49" applyFont="1" applyFill="1" applyBorder="1" applyAlignment="1" applyProtection="1">
      <alignment vertical="center"/>
      <protection locked="0"/>
    </xf>
    <xf numFmtId="0" fontId="6" fillId="2" borderId="23" xfId="49" applyFont="1" applyFill="1" applyBorder="1" applyAlignment="1" applyProtection="1">
      <alignment horizontal="center" vertical="center"/>
      <protection locked="0"/>
    </xf>
    <xf numFmtId="0" fontId="6" fillId="2" borderId="25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 quotePrefix="1">
      <alignment horizontal="center" vertical="center"/>
      <protection hidden="1"/>
    </xf>
    <xf numFmtId="0" fontId="6" fillId="2" borderId="11" xfId="49" applyFont="1" applyFill="1" applyBorder="1" applyAlignment="1" applyProtection="1" quotePrefix="1">
      <alignment horizontal="center" vertical="center"/>
      <protection hidden="1"/>
    </xf>
    <xf numFmtId="0" fontId="6" fillId="2" borderId="14" xfId="49" applyFont="1" applyFill="1" applyBorder="1" applyAlignment="1" applyProtection="1" quotePrefix="1">
      <alignment horizontal="center" vertical="center"/>
      <protection hidden="1"/>
    </xf>
    <xf numFmtId="0" fontId="6" fillId="2" borderId="32" xfId="49" applyFont="1" applyFill="1" applyBorder="1" applyAlignment="1" applyProtection="1" quotePrefix="1">
      <alignment horizontal="center" vertical="center"/>
      <protection hidden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Time Sheet M2M Periode Juli - Agustus 2007" xfId="49"/>
  </cellStyles>
  <tableStyles count="0" defaultTableStyle="TableStyleMedium2" defaultPivotStyle="PivotStyleLight16"/>
  <colors>
    <mruColors>
      <color rgb="0099FF66"/>
      <color rgb="003399FF"/>
      <color rgb="00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77611</xdr:colOff>
      <xdr:row>1</xdr:row>
      <xdr:rowOff>63501</xdr:rowOff>
    </xdr:from>
    <xdr:to>
      <xdr:col>2</xdr:col>
      <xdr:colOff>538530</xdr:colOff>
      <xdr:row>4</xdr:row>
      <xdr:rowOff>47625</xdr:rowOff>
    </xdr:to>
    <xdr:pic>
      <xdr:nvPicPr>
        <xdr:cNvPr id="2" name="Picture 4" descr="cf ok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820" y="273050"/>
          <a:ext cx="89916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L44"/>
  <sheetViews>
    <sheetView tabSelected="1" zoomScale="70" zoomScaleNormal="70" workbookViewId="0">
      <selection activeCell="N34" sqref="N34"/>
    </sheetView>
  </sheetViews>
  <sheetFormatPr defaultColWidth="9" defaultRowHeight="15.75"/>
  <cols>
    <col min="1" max="1" width="9" style="1"/>
    <col min="2" max="2" width="7.66666666666667" style="1" customWidth="1"/>
    <col min="3" max="3" width="12.6666666666667" style="1" customWidth="1"/>
    <col min="4" max="4" width="35.5" style="1" customWidth="1"/>
    <col min="5" max="5" width="16.5" style="1" customWidth="1"/>
    <col min="6" max="6" width="32.5" style="2" customWidth="1"/>
    <col min="7" max="7" width="5.16666666666667" style="1" customWidth="1"/>
    <col min="8" max="19" width="4.83333333333333" style="1" customWidth="1"/>
    <col min="20" max="20" width="5.5" style="1" customWidth="1"/>
    <col min="21" max="36" width="4.83333333333333" style="1" customWidth="1"/>
    <col min="37" max="37" width="20" style="1" customWidth="1"/>
    <col min="38" max="38" width="21.5" style="1" customWidth="1"/>
    <col min="39" max="16384" width="9" style="1"/>
  </cols>
  <sheetData>
    <row r="1" ht="16.5"/>
    <row r="2" ht="15" customHeight="1" spans="2:38">
      <c r="B2" s="3"/>
      <c r="C2" s="3"/>
      <c r="D2" s="4" t="s">
        <v>0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115"/>
    </row>
    <row r="3" ht="17.25" customHeight="1" spans="2:38">
      <c r="B3" s="3"/>
      <c r="C3" s="3"/>
      <c r="D3" s="7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116"/>
    </row>
    <row r="4" ht="13.5" customHeight="1" spans="2:38">
      <c r="B4" s="3"/>
      <c r="C4" s="3"/>
      <c r="D4" s="10" t="s">
        <v>1</v>
      </c>
      <c r="E4" s="11"/>
      <c r="F4" s="6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7"/>
    </row>
    <row r="5" ht="12" customHeight="1" spans="2:38">
      <c r="B5" s="3"/>
      <c r="C5" s="3"/>
      <c r="D5" s="12"/>
      <c r="E5" s="13"/>
      <c r="F5" s="9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18"/>
    </row>
    <row r="6" spans="2:38"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2:38">
      <c r="B7" s="16" t="s">
        <v>2</v>
      </c>
      <c r="C7" s="16"/>
      <c r="D7" s="16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13" t="s">
        <v>3</v>
      </c>
      <c r="AC7" s="113"/>
      <c r="AD7" s="113"/>
      <c r="AE7" s="113"/>
      <c r="AF7" s="113"/>
      <c r="AG7" s="113"/>
      <c r="AH7" s="113"/>
      <c r="AI7" s="113"/>
      <c r="AJ7" s="113"/>
      <c r="AK7" s="113"/>
      <c r="AL7" s="113"/>
    </row>
    <row r="8" ht="16.5" spans="2:38">
      <c r="B8" s="18"/>
      <c r="C8" s="18"/>
      <c r="D8" s="18"/>
      <c r="E8" s="18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ht="16.5" spans="2:38">
      <c r="B9" s="20" t="s">
        <v>4</v>
      </c>
      <c r="C9" s="20" t="s">
        <v>5</v>
      </c>
      <c r="D9" s="21" t="s">
        <v>6</v>
      </c>
      <c r="E9" s="20" t="s">
        <v>7</v>
      </c>
      <c r="F9" s="22" t="s">
        <v>8</v>
      </c>
      <c r="G9" s="23" t="s">
        <v>9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119" t="s">
        <v>10</v>
      </c>
      <c r="AL9" s="119" t="s">
        <v>11</v>
      </c>
    </row>
    <row r="10" ht="16.5" spans="2:38">
      <c r="B10" s="25"/>
      <c r="C10" s="25"/>
      <c r="D10" s="26"/>
      <c r="E10" s="25"/>
      <c r="F10" s="27"/>
      <c r="G10" s="28" t="s">
        <v>12</v>
      </c>
      <c r="H10" s="28" t="s">
        <v>13</v>
      </c>
      <c r="I10" s="28" t="s">
        <v>14</v>
      </c>
      <c r="J10" s="28" t="s">
        <v>15</v>
      </c>
      <c r="K10" s="28" t="s">
        <v>16</v>
      </c>
      <c r="L10" s="28" t="s">
        <v>17</v>
      </c>
      <c r="M10" s="103" t="s">
        <v>18</v>
      </c>
      <c r="N10" s="28" t="s">
        <v>12</v>
      </c>
      <c r="O10" s="28" t="s">
        <v>13</v>
      </c>
      <c r="P10" s="28" t="s">
        <v>14</v>
      </c>
      <c r="Q10" s="28" t="s">
        <v>15</v>
      </c>
      <c r="R10" s="28" t="s">
        <v>16</v>
      </c>
      <c r="S10" s="28" t="s">
        <v>17</v>
      </c>
      <c r="T10" s="103" t="s">
        <v>18</v>
      </c>
      <c r="U10" s="28" t="s">
        <v>12</v>
      </c>
      <c r="V10" s="28" t="s">
        <v>13</v>
      </c>
      <c r="W10" s="28" t="s">
        <v>14</v>
      </c>
      <c r="X10" s="28" t="s">
        <v>15</v>
      </c>
      <c r="Y10" s="28" t="s">
        <v>16</v>
      </c>
      <c r="Z10" s="28" t="s">
        <v>17</v>
      </c>
      <c r="AA10" s="103" t="s">
        <v>18</v>
      </c>
      <c r="AB10" s="28" t="s">
        <v>12</v>
      </c>
      <c r="AC10" s="28" t="s">
        <v>13</v>
      </c>
      <c r="AD10" s="28" t="s">
        <v>14</v>
      </c>
      <c r="AE10" s="28" t="s">
        <v>15</v>
      </c>
      <c r="AF10" s="28" t="s">
        <v>16</v>
      </c>
      <c r="AG10" s="28" t="s">
        <v>17</v>
      </c>
      <c r="AH10" s="103" t="s">
        <v>18</v>
      </c>
      <c r="AI10" s="28" t="s">
        <v>12</v>
      </c>
      <c r="AJ10" s="28" t="s">
        <v>13</v>
      </c>
      <c r="AK10" s="120"/>
      <c r="AL10" s="120"/>
    </row>
    <row r="11" ht="16.5" spans="2:38">
      <c r="B11" s="29"/>
      <c r="C11" s="29"/>
      <c r="D11" s="30"/>
      <c r="E11" s="29"/>
      <c r="F11" s="31"/>
      <c r="G11" s="32">
        <v>1</v>
      </c>
      <c r="H11" s="33">
        <v>2</v>
      </c>
      <c r="I11" s="33">
        <v>3</v>
      </c>
      <c r="J11" s="33">
        <v>4</v>
      </c>
      <c r="K11" s="33">
        <v>5</v>
      </c>
      <c r="L11" s="33">
        <v>6</v>
      </c>
      <c r="M11" s="104">
        <v>7</v>
      </c>
      <c r="N11" s="33">
        <v>8</v>
      </c>
      <c r="O11" s="33">
        <v>9</v>
      </c>
      <c r="P11" s="33">
        <v>10</v>
      </c>
      <c r="Q11" s="33">
        <v>11</v>
      </c>
      <c r="R11" s="33">
        <v>12</v>
      </c>
      <c r="S11" s="33">
        <v>13</v>
      </c>
      <c r="T11" s="104">
        <v>14</v>
      </c>
      <c r="U11" s="33">
        <v>15</v>
      </c>
      <c r="V11" s="33">
        <v>16</v>
      </c>
      <c r="W11" s="33">
        <v>17</v>
      </c>
      <c r="X11" s="33">
        <v>18</v>
      </c>
      <c r="Y11" s="33">
        <v>19</v>
      </c>
      <c r="Z11" s="33">
        <v>20</v>
      </c>
      <c r="AA11" s="104">
        <v>21</v>
      </c>
      <c r="AB11" s="33">
        <v>22</v>
      </c>
      <c r="AC11" s="33">
        <v>23</v>
      </c>
      <c r="AD11" s="33">
        <v>24</v>
      </c>
      <c r="AE11" s="33">
        <v>25</v>
      </c>
      <c r="AF11" s="33">
        <v>26</v>
      </c>
      <c r="AG11" s="33">
        <v>27</v>
      </c>
      <c r="AH11" s="104">
        <v>28</v>
      </c>
      <c r="AI11" s="33">
        <v>29</v>
      </c>
      <c r="AJ11" s="33">
        <v>30</v>
      </c>
      <c r="AK11" s="121"/>
      <c r="AL11" s="121"/>
    </row>
    <row r="12" spans="2:38">
      <c r="B12" s="34">
        <v>1</v>
      </c>
      <c r="C12" s="35">
        <v>1025728</v>
      </c>
      <c r="D12" s="36" t="s">
        <v>19</v>
      </c>
      <c r="E12" s="37" t="s">
        <v>20</v>
      </c>
      <c r="F12" s="38" t="s">
        <v>21</v>
      </c>
      <c r="G12" s="39" t="s">
        <v>22</v>
      </c>
      <c r="H12" s="40" t="s">
        <v>22</v>
      </c>
      <c r="I12" s="39" t="s">
        <v>22</v>
      </c>
      <c r="J12" s="40" t="s">
        <v>22</v>
      </c>
      <c r="K12" s="40" t="s">
        <v>22</v>
      </c>
      <c r="L12" s="40" t="s">
        <v>22</v>
      </c>
      <c r="M12" s="105" t="s">
        <v>23</v>
      </c>
      <c r="N12" s="40" t="s">
        <v>22</v>
      </c>
      <c r="O12" s="40" t="s">
        <v>22</v>
      </c>
      <c r="P12" s="40" t="s">
        <v>22</v>
      </c>
      <c r="Q12" s="40" t="s">
        <v>22</v>
      </c>
      <c r="R12" s="40" t="s">
        <v>22</v>
      </c>
      <c r="S12" s="40" t="s">
        <v>22</v>
      </c>
      <c r="T12" s="105" t="s">
        <v>23</v>
      </c>
      <c r="U12" s="40" t="s">
        <v>22</v>
      </c>
      <c r="V12" s="40" t="s">
        <v>22</v>
      </c>
      <c r="W12" s="40" t="s">
        <v>22</v>
      </c>
      <c r="X12" s="40" t="s">
        <v>22</v>
      </c>
      <c r="Y12" s="40" t="s">
        <v>22</v>
      </c>
      <c r="Z12" s="40" t="s">
        <v>22</v>
      </c>
      <c r="AA12" s="105" t="s">
        <v>23</v>
      </c>
      <c r="AB12" s="40" t="s">
        <v>22</v>
      </c>
      <c r="AC12" s="40" t="s">
        <v>22</v>
      </c>
      <c r="AD12" s="40" t="s">
        <v>22</v>
      </c>
      <c r="AE12" s="40" t="s">
        <v>22</v>
      </c>
      <c r="AF12" s="40" t="s">
        <v>22</v>
      </c>
      <c r="AG12" s="40" t="s">
        <v>22</v>
      </c>
      <c r="AH12" s="105" t="s">
        <v>23</v>
      </c>
      <c r="AI12" s="40" t="s">
        <v>22</v>
      </c>
      <c r="AJ12" s="40" t="s">
        <v>22</v>
      </c>
      <c r="AK12" s="122" t="s">
        <v>24</v>
      </c>
      <c r="AL12" s="123"/>
    </row>
    <row r="13" spans="2:38">
      <c r="B13" s="41">
        <v>2</v>
      </c>
      <c r="C13" s="131" t="s">
        <v>25</v>
      </c>
      <c r="D13" s="42" t="s">
        <v>26</v>
      </c>
      <c r="E13" s="41" t="s">
        <v>27</v>
      </c>
      <c r="F13" s="43" t="s">
        <v>28</v>
      </c>
      <c r="G13" s="44" t="s">
        <v>29</v>
      </c>
      <c r="H13" s="45" t="s">
        <v>29</v>
      </c>
      <c r="I13" s="45" t="s">
        <v>29</v>
      </c>
      <c r="J13" s="45" t="s">
        <v>29</v>
      </c>
      <c r="K13" s="45" t="s">
        <v>29</v>
      </c>
      <c r="L13" s="45" t="s">
        <v>29</v>
      </c>
      <c r="M13" s="106" t="s">
        <v>23</v>
      </c>
      <c r="N13" s="45" t="s">
        <v>29</v>
      </c>
      <c r="O13" s="45" t="s">
        <v>29</v>
      </c>
      <c r="P13" s="45" t="s">
        <v>29</v>
      </c>
      <c r="Q13" s="45" t="s">
        <v>29</v>
      </c>
      <c r="R13" s="45" t="s">
        <v>29</v>
      </c>
      <c r="S13" s="45" t="s">
        <v>29</v>
      </c>
      <c r="T13" s="106" t="s">
        <v>23</v>
      </c>
      <c r="U13" s="45" t="s">
        <v>29</v>
      </c>
      <c r="V13" s="45" t="s">
        <v>29</v>
      </c>
      <c r="W13" s="45" t="s">
        <v>29</v>
      </c>
      <c r="X13" s="45" t="s">
        <v>29</v>
      </c>
      <c r="Y13" s="45" t="s">
        <v>29</v>
      </c>
      <c r="Z13" s="45" t="s">
        <v>29</v>
      </c>
      <c r="AA13" s="106" t="s">
        <v>23</v>
      </c>
      <c r="AB13" s="45" t="s">
        <v>29</v>
      </c>
      <c r="AC13" s="45" t="s">
        <v>29</v>
      </c>
      <c r="AD13" s="45" t="s">
        <v>29</v>
      </c>
      <c r="AE13" s="45" t="s">
        <v>29</v>
      </c>
      <c r="AF13" s="45" t="s">
        <v>29</v>
      </c>
      <c r="AG13" s="45" t="s">
        <v>29</v>
      </c>
      <c r="AH13" s="106" t="s">
        <v>23</v>
      </c>
      <c r="AI13" s="45" t="s">
        <v>29</v>
      </c>
      <c r="AJ13" s="45" t="s">
        <v>29</v>
      </c>
      <c r="AK13" s="124" t="s">
        <v>30</v>
      </c>
      <c r="AL13" s="125"/>
    </row>
    <row r="14" spans="2:38">
      <c r="B14" s="41">
        <v>3</v>
      </c>
      <c r="C14" s="132" t="s">
        <v>31</v>
      </c>
      <c r="D14" s="47" t="s">
        <v>32</v>
      </c>
      <c r="E14" s="48" t="s">
        <v>27</v>
      </c>
      <c r="F14" s="43" t="s">
        <v>33</v>
      </c>
      <c r="G14" s="44" t="s">
        <v>34</v>
      </c>
      <c r="H14" s="45" t="s">
        <v>34</v>
      </c>
      <c r="I14" s="45" t="s">
        <v>34</v>
      </c>
      <c r="J14" s="45" t="s">
        <v>34</v>
      </c>
      <c r="K14" s="45" t="s">
        <v>34</v>
      </c>
      <c r="L14" s="45" t="s">
        <v>34</v>
      </c>
      <c r="M14" s="106" t="s">
        <v>23</v>
      </c>
      <c r="N14" s="45" t="s">
        <v>34</v>
      </c>
      <c r="O14" s="45" t="s">
        <v>34</v>
      </c>
      <c r="P14" s="45" t="s">
        <v>34</v>
      </c>
      <c r="Q14" s="45" t="s">
        <v>34</v>
      </c>
      <c r="R14" s="45" t="s">
        <v>34</v>
      </c>
      <c r="S14" s="106" t="s">
        <v>23</v>
      </c>
      <c r="T14" s="45" t="s">
        <v>34</v>
      </c>
      <c r="U14" s="45" t="s">
        <v>34</v>
      </c>
      <c r="V14" s="45" t="s">
        <v>34</v>
      </c>
      <c r="W14" s="45" t="s">
        <v>34</v>
      </c>
      <c r="X14" s="45" t="s">
        <v>34</v>
      </c>
      <c r="Y14" s="45" t="s">
        <v>34</v>
      </c>
      <c r="Z14" s="45" t="s">
        <v>34</v>
      </c>
      <c r="AA14" s="106" t="s">
        <v>23</v>
      </c>
      <c r="AB14" s="45" t="s">
        <v>34</v>
      </c>
      <c r="AC14" s="45" t="s">
        <v>34</v>
      </c>
      <c r="AD14" s="45" t="s">
        <v>34</v>
      </c>
      <c r="AE14" s="45" t="s">
        <v>34</v>
      </c>
      <c r="AF14" s="45" t="s">
        <v>34</v>
      </c>
      <c r="AG14" s="106" t="s">
        <v>23</v>
      </c>
      <c r="AH14" s="45" t="s">
        <v>34</v>
      </c>
      <c r="AI14" s="45" t="s">
        <v>34</v>
      </c>
      <c r="AJ14" s="45" t="s">
        <v>34</v>
      </c>
      <c r="AK14" s="124" t="s">
        <v>35</v>
      </c>
      <c r="AL14" s="126"/>
    </row>
    <row r="15" spans="2:38">
      <c r="B15" s="41">
        <v>4</v>
      </c>
      <c r="C15" s="131" t="s">
        <v>36</v>
      </c>
      <c r="D15" s="47" t="s">
        <v>37</v>
      </c>
      <c r="E15" s="41" t="s">
        <v>27</v>
      </c>
      <c r="F15" s="43" t="s">
        <v>38</v>
      </c>
      <c r="G15" s="44" t="s">
        <v>34</v>
      </c>
      <c r="H15" s="45" t="s">
        <v>34</v>
      </c>
      <c r="I15" s="45" t="s">
        <v>34</v>
      </c>
      <c r="J15" s="45" t="s">
        <v>34</v>
      </c>
      <c r="K15" s="45" t="s">
        <v>34</v>
      </c>
      <c r="L15" s="106" t="s">
        <v>23</v>
      </c>
      <c r="M15" s="45" t="s">
        <v>39</v>
      </c>
      <c r="N15" s="45" t="s">
        <v>39</v>
      </c>
      <c r="O15" s="45" t="s">
        <v>39</v>
      </c>
      <c r="P15" s="45" t="s">
        <v>39</v>
      </c>
      <c r="Q15" s="45" t="s">
        <v>39</v>
      </c>
      <c r="R15" s="45" t="s">
        <v>39</v>
      </c>
      <c r="S15" s="45" t="s">
        <v>39</v>
      </c>
      <c r="T15" s="106" t="s">
        <v>23</v>
      </c>
      <c r="U15" s="45" t="s">
        <v>40</v>
      </c>
      <c r="V15" s="45" t="s">
        <v>40</v>
      </c>
      <c r="W15" s="45" t="s">
        <v>40</v>
      </c>
      <c r="X15" s="45" t="s">
        <v>40</v>
      </c>
      <c r="Y15" s="45" t="s">
        <v>40</v>
      </c>
      <c r="Z15" s="45" t="s">
        <v>40</v>
      </c>
      <c r="AA15" s="106" t="s">
        <v>23</v>
      </c>
      <c r="AB15" s="45" t="s">
        <v>34</v>
      </c>
      <c r="AC15" s="45" t="s">
        <v>34</v>
      </c>
      <c r="AD15" s="45" t="s">
        <v>34</v>
      </c>
      <c r="AE15" s="45" t="s">
        <v>34</v>
      </c>
      <c r="AF15" s="45" t="s">
        <v>34</v>
      </c>
      <c r="AG15" s="106" t="s">
        <v>23</v>
      </c>
      <c r="AH15" s="45" t="s">
        <v>39</v>
      </c>
      <c r="AI15" s="45" t="s">
        <v>39</v>
      </c>
      <c r="AJ15" s="45" t="s">
        <v>39</v>
      </c>
      <c r="AK15" s="124" t="s">
        <v>35</v>
      </c>
      <c r="AL15" s="125"/>
    </row>
    <row r="16" spans="2:38">
      <c r="B16" s="41">
        <v>5</v>
      </c>
      <c r="C16" s="132" t="s">
        <v>41</v>
      </c>
      <c r="D16" s="47" t="s">
        <v>42</v>
      </c>
      <c r="E16" s="49" t="s">
        <v>27</v>
      </c>
      <c r="F16" s="43" t="s">
        <v>21</v>
      </c>
      <c r="G16" s="45" t="s">
        <v>39</v>
      </c>
      <c r="H16" s="45" t="s">
        <v>39</v>
      </c>
      <c r="I16" s="45" t="s">
        <v>39</v>
      </c>
      <c r="J16" s="45" t="s">
        <v>39</v>
      </c>
      <c r="K16" s="45" t="s">
        <v>39</v>
      </c>
      <c r="L16" s="45" t="s">
        <v>39</v>
      </c>
      <c r="M16" s="106" t="s">
        <v>23</v>
      </c>
      <c r="N16" s="45" t="s">
        <v>40</v>
      </c>
      <c r="O16" s="45" t="s">
        <v>40</v>
      </c>
      <c r="P16" s="45" t="s">
        <v>40</v>
      </c>
      <c r="Q16" s="45" t="s">
        <v>40</v>
      </c>
      <c r="R16" s="45" t="s">
        <v>40</v>
      </c>
      <c r="S16" s="45" t="s">
        <v>40</v>
      </c>
      <c r="T16" s="106" t="s">
        <v>23</v>
      </c>
      <c r="U16" s="45" t="s">
        <v>34</v>
      </c>
      <c r="V16" s="45" t="s">
        <v>34</v>
      </c>
      <c r="W16" s="45" t="s">
        <v>34</v>
      </c>
      <c r="X16" s="45" t="s">
        <v>34</v>
      </c>
      <c r="Y16" s="45" t="s">
        <v>34</v>
      </c>
      <c r="Z16" s="106" t="s">
        <v>23</v>
      </c>
      <c r="AA16" s="45" t="s">
        <v>39</v>
      </c>
      <c r="AB16" s="45" t="s">
        <v>39</v>
      </c>
      <c r="AC16" s="45" t="s">
        <v>39</v>
      </c>
      <c r="AD16" s="45" t="s">
        <v>39</v>
      </c>
      <c r="AE16" s="45" t="s">
        <v>39</v>
      </c>
      <c r="AF16" s="45" t="s">
        <v>39</v>
      </c>
      <c r="AG16" s="45" t="s">
        <v>39</v>
      </c>
      <c r="AH16" s="106" t="s">
        <v>23</v>
      </c>
      <c r="AI16" s="45" t="s">
        <v>40</v>
      </c>
      <c r="AJ16" s="45" t="s">
        <v>40</v>
      </c>
      <c r="AK16" s="124" t="s">
        <v>24</v>
      </c>
      <c r="AL16" s="127"/>
    </row>
    <row r="17" spans="2:38">
      <c r="B17" s="41">
        <v>6</v>
      </c>
      <c r="C17" s="46">
        <v>1034767</v>
      </c>
      <c r="D17" s="42" t="s">
        <v>43</v>
      </c>
      <c r="E17" s="48" t="s">
        <v>27</v>
      </c>
      <c r="F17" s="43" t="s">
        <v>44</v>
      </c>
      <c r="G17" s="45" t="s">
        <v>40</v>
      </c>
      <c r="H17" s="45" t="s">
        <v>40</v>
      </c>
      <c r="I17" s="45" t="s">
        <v>40</v>
      </c>
      <c r="J17" s="45" t="s">
        <v>40</v>
      </c>
      <c r="K17" s="45" t="s">
        <v>40</v>
      </c>
      <c r="L17" s="45" t="s">
        <v>40</v>
      </c>
      <c r="M17" s="106" t="s">
        <v>23</v>
      </c>
      <c r="N17" s="45" t="s">
        <v>34</v>
      </c>
      <c r="O17" s="45" t="s">
        <v>34</v>
      </c>
      <c r="P17" s="45" t="s">
        <v>34</v>
      </c>
      <c r="Q17" s="45" t="s">
        <v>34</v>
      </c>
      <c r="R17" s="45" t="s">
        <v>34</v>
      </c>
      <c r="S17" s="106" t="s">
        <v>23</v>
      </c>
      <c r="T17" s="45" t="s">
        <v>39</v>
      </c>
      <c r="U17" s="45" t="s">
        <v>39</v>
      </c>
      <c r="V17" s="45" t="s">
        <v>39</v>
      </c>
      <c r="W17" s="45" t="s">
        <v>39</v>
      </c>
      <c r="X17" s="45" t="s">
        <v>39</v>
      </c>
      <c r="Y17" s="45" t="s">
        <v>39</v>
      </c>
      <c r="Z17" s="45" t="s">
        <v>39</v>
      </c>
      <c r="AA17" s="106" t="s">
        <v>23</v>
      </c>
      <c r="AB17" s="45" t="s">
        <v>40</v>
      </c>
      <c r="AC17" s="45" t="s">
        <v>40</v>
      </c>
      <c r="AD17" s="45" t="s">
        <v>40</v>
      </c>
      <c r="AE17" s="45" t="s">
        <v>40</v>
      </c>
      <c r="AF17" s="45" t="s">
        <v>40</v>
      </c>
      <c r="AG17" s="45" t="s">
        <v>40</v>
      </c>
      <c r="AH17" s="106" t="s">
        <v>23</v>
      </c>
      <c r="AI17" s="45" t="s">
        <v>34</v>
      </c>
      <c r="AJ17" s="45" t="s">
        <v>34</v>
      </c>
      <c r="AK17" s="124" t="s">
        <v>35</v>
      </c>
      <c r="AL17" s="128"/>
    </row>
    <row r="18" ht="16.5" spans="2:38">
      <c r="B18" s="50">
        <v>7</v>
      </c>
      <c r="C18" s="133" t="s">
        <v>45</v>
      </c>
      <c r="D18" s="52" t="s">
        <v>46</v>
      </c>
      <c r="E18" s="53" t="s">
        <v>27</v>
      </c>
      <c r="F18" s="54" t="s">
        <v>38</v>
      </c>
      <c r="G18" s="55" t="s">
        <v>34</v>
      </c>
      <c r="H18" s="56" t="s">
        <v>34</v>
      </c>
      <c r="I18" s="56" t="s">
        <v>34</v>
      </c>
      <c r="J18" s="56" t="s">
        <v>34</v>
      </c>
      <c r="K18" s="56" t="s">
        <v>34</v>
      </c>
      <c r="L18" s="107" t="s">
        <v>23</v>
      </c>
      <c r="M18" s="56" t="s">
        <v>34</v>
      </c>
      <c r="N18" s="56" t="s">
        <v>34</v>
      </c>
      <c r="O18" s="56" t="s">
        <v>34</v>
      </c>
      <c r="P18" s="56" t="s">
        <v>34</v>
      </c>
      <c r="Q18" s="56" t="s">
        <v>34</v>
      </c>
      <c r="R18" s="56" t="s">
        <v>34</v>
      </c>
      <c r="S18" s="56" t="s">
        <v>34</v>
      </c>
      <c r="T18" s="107" t="s">
        <v>23</v>
      </c>
      <c r="U18" s="56" t="s">
        <v>34</v>
      </c>
      <c r="V18" s="56" t="s">
        <v>34</v>
      </c>
      <c r="W18" s="56" t="s">
        <v>34</v>
      </c>
      <c r="X18" s="56" t="s">
        <v>34</v>
      </c>
      <c r="Y18" s="56" t="s">
        <v>34</v>
      </c>
      <c r="Z18" s="107" t="s">
        <v>23</v>
      </c>
      <c r="AA18" s="56" t="s">
        <v>34</v>
      </c>
      <c r="AB18" s="56" t="s">
        <v>34</v>
      </c>
      <c r="AC18" s="56" t="s">
        <v>34</v>
      </c>
      <c r="AD18" s="56" t="s">
        <v>34</v>
      </c>
      <c r="AE18" s="56" t="s">
        <v>34</v>
      </c>
      <c r="AF18" s="56" t="s">
        <v>34</v>
      </c>
      <c r="AG18" s="56" t="s">
        <v>34</v>
      </c>
      <c r="AH18" s="106" t="s">
        <v>23</v>
      </c>
      <c r="AI18" s="56" t="s">
        <v>34</v>
      </c>
      <c r="AJ18" s="56" t="s">
        <v>34</v>
      </c>
      <c r="AK18" s="124" t="s">
        <v>24</v>
      </c>
      <c r="AL18" s="128"/>
    </row>
    <row r="19" spans="2:38">
      <c r="B19" s="57" t="s">
        <v>47</v>
      </c>
      <c r="C19" s="134" t="s">
        <v>22</v>
      </c>
      <c r="D19" s="59"/>
      <c r="E19" s="60"/>
      <c r="F19" s="61"/>
      <c r="G19" s="62">
        <f>COUNTIF(G12:G12,"P1")</f>
        <v>1</v>
      </c>
      <c r="H19" s="63">
        <f>COUNTIF(H12:H12,"P1")</f>
        <v>1</v>
      </c>
      <c r="I19" s="108">
        <v>0</v>
      </c>
      <c r="J19" s="63">
        <f t="shared" ref="J19:O19" si="0">COUNTIF(J12:J12,"P1")</f>
        <v>1</v>
      </c>
      <c r="K19" s="63">
        <f t="shared" si="0"/>
        <v>1</v>
      </c>
      <c r="L19" s="63">
        <f t="shared" si="0"/>
        <v>1</v>
      </c>
      <c r="M19" s="63">
        <f t="shared" si="0"/>
        <v>0</v>
      </c>
      <c r="N19" s="63">
        <f t="shared" si="0"/>
        <v>1</v>
      </c>
      <c r="O19" s="63">
        <f t="shared" si="0"/>
        <v>1</v>
      </c>
      <c r="P19" s="108">
        <v>0</v>
      </c>
      <c r="Q19" s="63">
        <f t="shared" ref="Q19:V19" si="1">COUNTIF(Q12:Q12,"P1")</f>
        <v>1</v>
      </c>
      <c r="R19" s="63">
        <f t="shared" si="1"/>
        <v>1</v>
      </c>
      <c r="S19" s="63">
        <f t="shared" si="1"/>
        <v>1</v>
      </c>
      <c r="T19" s="63">
        <f t="shared" si="1"/>
        <v>0</v>
      </c>
      <c r="U19" s="63">
        <f t="shared" si="1"/>
        <v>1</v>
      </c>
      <c r="V19" s="63">
        <f t="shared" si="1"/>
        <v>1</v>
      </c>
      <c r="W19" s="108">
        <v>0</v>
      </c>
      <c r="X19" s="63">
        <f t="shared" ref="X19:AC19" si="2">COUNTIF(X12:X12,"P1")</f>
        <v>1</v>
      </c>
      <c r="Y19" s="63">
        <f t="shared" si="2"/>
        <v>1</v>
      </c>
      <c r="Z19" s="63">
        <f t="shared" si="2"/>
        <v>1</v>
      </c>
      <c r="AA19" s="63">
        <f t="shared" si="2"/>
        <v>0</v>
      </c>
      <c r="AB19" s="63">
        <f t="shared" si="2"/>
        <v>1</v>
      </c>
      <c r="AC19" s="63">
        <f t="shared" si="2"/>
        <v>1</v>
      </c>
      <c r="AD19" s="108">
        <v>0</v>
      </c>
      <c r="AE19" s="63">
        <f t="shared" ref="AE19:AJ19" si="3">COUNTIF(AE12:AE12,"P1")</f>
        <v>1</v>
      </c>
      <c r="AF19" s="63">
        <f t="shared" si="3"/>
        <v>1</v>
      </c>
      <c r="AG19" s="63">
        <f t="shared" si="3"/>
        <v>1</v>
      </c>
      <c r="AH19" s="63">
        <f t="shared" si="3"/>
        <v>0</v>
      </c>
      <c r="AI19" s="63">
        <f t="shared" si="3"/>
        <v>1</v>
      </c>
      <c r="AJ19" s="63">
        <f t="shared" si="3"/>
        <v>1</v>
      </c>
      <c r="AK19" s="124"/>
      <c r="AL19" s="128"/>
    </row>
    <row r="20" spans="2:38">
      <c r="B20" s="64"/>
      <c r="C20" s="134" t="s">
        <v>29</v>
      </c>
      <c r="D20" s="59"/>
      <c r="E20" s="41"/>
      <c r="F20" s="65"/>
      <c r="G20" s="66">
        <f>COUNTIF(G17:G17,"P")</f>
        <v>0</v>
      </c>
      <c r="H20" s="67">
        <f>COUNTIF(H13:H13,"MD")</f>
        <v>1</v>
      </c>
      <c r="I20" s="82">
        <v>0</v>
      </c>
      <c r="J20" s="67">
        <f t="shared" ref="J20:O20" si="4">COUNTIF(J13:J13,"MD")</f>
        <v>1</v>
      </c>
      <c r="K20" s="67">
        <f t="shared" si="4"/>
        <v>1</v>
      </c>
      <c r="L20" s="67">
        <f t="shared" si="4"/>
        <v>1</v>
      </c>
      <c r="M20" s="67">
        <f t="shared" si="4"/>
        <v>0</v>
      </c>
      <c r="N20" s="67">
        <f t="shared" si="4"/>
        <v>1</v>
      </c>
      <c r="O20" s="67">
        <f t="shared" si="4"/>
        <v>1</v>
      </c>
      <c r="P20" s="82">
        <v>0</v>
      </c>
      <c r="Q20" s="67">
        <f t="shared" ref="Q20:V20" si="5">COUNTIF(Q13:Q13,"MD")</f>
        <v>1</v>
      </c>
      <c r="R20" s="67">
        <f t="shared" si="5"/>
        <v>1</v>
      </c>
      <c r="S20" s="67">
        <f t="shared" si="5"/>
        <v>1</v>
      </c>
      <c r="T20" s="67">
        <f t="shared" si="5"/>
        <v>0</v>
      </c>
      <c r="U20" s="67">
        <f t="shared" si="5"/>
        <v>1</v>
      </c>
      <c r="V20" s="67">
        <f t="shared" si="5"/>
        <v>1</v>
      </c>
      <c r="W20" s="82">
        <v>0</v>
      </c>
      <c r="X20" s="67">
        <f t="shared" ref="X20:AC20" si="6">COUNTIF(X13:X13,"MD")</f>
        <v>1</v>
      </c>
      <c r="Y20" s="67">
        <f t="shared" si="6"/>
        <v>1</v>
      </c>
      <c r="Z20" s="67">
        <f t="shared" si="6"/>
        <v>1</v>
      </c>
      <c r="AA20" s="67">
        <f t="shared" si="6"/>
        <v>0</v>
      </c>
      <c r="AB20" s="67">
        <f t="shared" si="6"/>
        <v>1</v>
      </c>
      <c r="AC20" s="67">
        <f t="shared" si="6"/>
        <v>1</v>
      </c>
      <c r="AD20" s="82">
        <v>0</v>
      </c>
      <c r="AE20" s="67">
        <f t="shared" ref="AE20:AJ20" si="7">COUNTIF(AE13:AE13,"MD")</f>
        <v>1</v>
      </c>
      <c r="AF20" s="67">
        <f t="shared" si="7"/>
        <v>1</v>
      </c>
      <c r="AG20" s="67">
        <f t="shared" si="7"/>
        <v>1</v>
      </c>
      <c r="AH20" s="67">
        <f t="shared" si="7"/>
        <v>0</v>
      </c>
      <c r="AI20" s="67">
        <f t="shared" si="7"/>
        <v>1</v>
      </c>
      <c r="AJ20" s="67">
        <f t="shared" si="7"/>
        <v>1</v>
      </c>
      <c r="AK20" s="124"/>
      <c r="AL20" s="128"/>
    </row>
    <row r="21" spans="2:38">
      <c r="B21" s="64"/>
      <c r="C21" s="35" t="s">
        <v>48</v>
      </c>
      <c r="D21" s="68"/>
      <c r="E21" s="48"/>
      <c r="F21" s="65"/>
      <c r="G21" s="66">
        <f>COUNTIF(G14:G18,"P")</f>
        <v>3</v>
      </c>
      <c r="H21" s="69">
        <f>COUNTIF(H18:H18,"P")</f>
        <v>1</v>
      </c>
      <c r="I21" s="69">
        <f>COUNTIF(I14:I14,"P")</f>
        <v>1</v>
      </c>
      <c r="J21" s="69">
        <f>COUNTIF(J12:J18,"P")</f>
        <v>3</v>
      </c>
      <c r="K21" s="69">
        <f>COUNTIF(K12:K18,"P")</f>
        <v>3</v>
      </c>
      <c r="L21" s="69">
        <f>COUNTIF(L14:L18,"P")</f>
        <v>1</v>
      </c>
      <c r="M21" s="69">
        <f>COUNTIF(M12:M18,"P")</f>
        <v>1</v>
      </c>
      <c r="N21" s="69">
        <f>COUNTIF(N12:N18,"P")</f>
        <v>3</v>
      </c>
      <c r="O21" s="69">
        <f>COUNTIF(O12:O18,"P")</f>
        <v>3</v>
      </c>
      <c r="P21" s="69">
        <f>COUNTIF(P12:P18,"P")</f>
        <v>3</v>
      </c>
      <c r="Q21" s="69">
        <f>COUNTIF(Q12:Q18,"P")</f>
        <v>3</v>
      </c>
      <c r="R21" s="69">
        <f>COUNTIF(R14:R18,"P")</f>
        <v>3</v>
      </c>
      <c r="S21" s="69">
        <f t="shared" ref="S21:AK21" si="8">COUNTIF(S12:S18,"P")</f>
        <v>1</v>
      </c>
      <c r="T21" s="69">
        <f t="shared" si="8"/>
        <v>1</v>
      </c>
      <c r="U21" s="69">
        <f t="shared" si="8"/>
        <v>3</v>
      </c>
      <c r="V21" s="69">
        <f t="shared" si="8"/>
        <v>3</v>
      </c>
      <c r="W21" s="69">
        <f t="shared" si="8"/>
        <v>3</v>
      </c>
      <c r="X21" s="69">
        <f t="shared" si="8"/>
        <v>3</v>
      </c>
      <c r="Y21" s="69">
        <f t="shared" si="8"/>
        <v>3</v>
      </c>
      <c r="Z21" s="69">
        <f t="shared" si="8"/>
        <v>1</v>
      </c>
      <c r="AA21" s="69">
        <f t="shared" si="8"/>
        <v>1</v>
      </c>
      <c r="AB21" s="69">
        <f t="shared" si="8"/>
        <v>3</v>
      </c>
      <c r="AC21" s="69">
        <f t="shared" si="8"/>
        <v>3</v>
      </c>
      <c r="AD21" s="69">
        <f t="shared" si="8"/>
        <v>3</v>
      </c>
      <c r="AE21" s="69">
        <f t="shared" si="8"/>
        <v>3</v>
      </c>
      <c r="AF21" s="69">
        <f t="shared" si="8"/>
        <v>3</v>
      </c>
      <c r="AG21" s="69">
        <f t="shared" si="8"/>
        <v>1</v>
      </c>
      <c r="AH21" s="69">
        <f t="shared" si="8"/>
        <v>1</v>
      </c>
      <c r="AI21" s="69">
        <f t="shared" si="8"/>
        <v>3</v>
      </c>
      <c r="AJ21" s="129">
        <f t="shared" si="8"/>
        <v>3</v>
      </c>
      <c r="AK21" s="125"/>
      <c r="AL21" s="125"/>
    </row>
    <row r="22" spans="2:38">
      <c r="B22" s="64"/>
      <c r="C22" s="25" t="s">
        <v>49</v>
      </c>
      <c r="D22" s="70"/>
      <c r="E22" s="48"/>
      <c r="F22" s="43"/>
      <c r="G22" s="71">
        <f ca="1">COUNTIF(G12:G22,"S")</f>
        <v>0</v>
      </c>
      <c r="H22" s="69">
        <f ca="1">COUNTIF(H12:H22,"S")</f>
        <v>0</v>
      </c>
      <c r="I22" s="76">
        <f>COUNTIF(I12:I21,"s")</f>
        <v>1</v>
      </c>
      <c r="J22" s="109">
        <f>COUNTIF(J12:J21,"s")</f>
        <v>1</v>
      </c>
      <c r="K22" s="109">
        <f>COUNTIF(K12:K21,"s")</f>
        <v>1</v>
      </c>
      <c r="L22" s="109">
        <v>1</v>
      </c>
      <c r="M22" s="109">
        <v>1</v>
      </c>
      <c r="N22" s="109">
        <f>COUNTIF(N12:N21,"s")</f>
        <v>1</v>
      </c>
      <c r="O22" s="109">
        <f>COUNTIF(O12:O21,"s")</f>
        <v>1</v>
      </c>
      <c r="P22" s="109">
        <f>COUNTIF(P12:P21,"s")</f>
        <v>1</v>
      </c>
      <c r="Q22" s="109">
        <f>COUNTIF(Q12:Q21,"s")</f>
        <v>1</v>
      </c>
      <c r="R22" s="109">
        <f>COUNTIF(R12:R21,"s")</f>
        <v>1</v>
      </c>
      <c r="S22" s="111">
        <v>1</v>
      </c>
      <c r="T22" s="109">
        <f t="shared" ref="T22:Y22" si="9">COUNTIF(T12:T21,"s")</f>
        <v>0</v>
      </c>
      <c r="U22" s="109">
        <f t="shared" si="9"/>
        <v>1</v>
      </c>
      <c r="V22" s="109">
        <f t="shared" si="9"/>
        <v>1</v>
      </c>
      <c r="W22" s="109">
        <f t="shared" si="9"/>
        <v>1</v>
      </c>
      <c r="X22" s="109">
        <f t="shared" si="9"/>
        <v>1</v>
      </c>
      <c r="Y22" s="76">
        <f t="shared" si="9"/>
        <v>1</v>
      </c>
      <c r="Z22" s="111">
        <v>1</v>
      </c>
      <c r="AA22" s="76">
        <v>1</v>
      </c>
      <c r="AB22" s="45">
        <v>1</v>
      </c>
      <c r="AC22" s="109">
        <f>COUNTIF(AC12:AC21,"s")</f>
        <v>1</v>
      </c>
      <c r="AD22" s="109">
        <f>COUNTIF(AD12:AD21,"s")</f>
        <v>1</v>
      </c>
      <c r="AE22" s="109">
        <f>COUNTIF(AE12:AE21,"s")</f>
        <v>1</v>
      </c>
      <c r="AF22" s="109">
        <f>COUNTIF(AF12:AF21,"s")</f>
        <v>1</v>
      </c>
      <c r="AG22" s="130">
        <v>1</v>
      </c>
      <c r="AH22" s="109">
        <v>1</v>
      </c>
      <c r="AI22" s="109">
        <f>COUNTIF(AI12:AI21,"s")</f>
        <v>1</v>
      </c>
      <c r="AJ22" s="130">
        <f>COUNTIF(AJ12:AJ21,"s")</f>
        <v>1</v>
      </c>
      <c r="AK22" s="125"/>
      <c r="AL22" s="125"/>
    </row>
    <row r="23" ht="16.5" spans="2:38">
      <c r="B23" s="64"/>
      <c r="C23" s="29" t="s">
        <v>50</v>
      </c>
      <c r="D23" s="72"/>
      <c r="E23" s="73"/>
      <c r="F23" s="74"/>
      <c r="G23" s="75">
        <f ca="1">COUNTIF(G12:G22,"m")</f>
        <v>0</v>
      </c>
      <c r="H23" s="76">
        <f>COUNTIF(H15,"m")</f>
        <v>0</v>
      </c>
      <c r="I23" s="76">
        <f>COUNTIF(I12:I22,"m")</f>
        <v>1</v>
      </c>
      <c r="J23" s="109">
        <f>COUNTIF(J12:J22,"m")</f>
        <v>1</v>
      </c>
      <c r="K23" s="109">
        <f>COUNTIF(K12:K22,"m")</f>
        <v>1</v>
      </c>
      <c r="L23" s="109">
        <v>1</v>
      </c>
      <c r="M23" s="109">
        <f t="shared" ref="M23:R23" si="10">COUNTIF(M12:M22,"m")</f>
        <v>1</v>
      </c>
      <c r="N23" s="109">
        <f t="shared" si="10"/>
        <v>1</v>
      </c>
      <c r="O23" s="109">
        <f t="shared" si="10"/>
        <v>1</v>
      </c>
      <c r="P23" s="109">
        <f t="shared" si="10"/>
        <v>1</v>
      </c>
      <c r="Q23" s="109">
        <f t="shared" si="10"/>
        <v>1</v>
      </c>
      <c r="R23" s="109">
        <f t="shared" si="10"/>
        <v>1</v>
      </c>
      <c r="S23" s="111">
        <v>1</v>
      </c>
      <c r="T23" s="109">
        <f t="shared" ref="T23:Y23" si="11">COUNTIF(T12:T22,"m")</f>
        <v>1</v>
      </c>
      <c r="U23" s="109">
        <f t="shared" si="11"/>
        <v>1</v>
      </c>
      <c r="V23" s="109">
        <f t="shared" si="11"/>
        <v>1</v>
      </c>
      <c r="W23" s="109">
        <f t="shared" si="11"/>
        <v>1</v>
      </c>
      <c r="X23" s="109">
        <f t="shared" si="11"/>
        <v>1</v>
      </c>
      <c r="Y23" s="76">
        <f t="shared" si="11"/>
        <v>1</v>
      </c>
      <c r="Z23" s="111">
        <v>1</v>
      </c>
      <c r="AA23" s="76">
        <f>COUNTIF(AA13:AA22,"m")</f>
        <v>1</v>
      </c>
      <c r="AB23" s="45">
        <v>1</v>
      </c>
      <c r="AC23" s="109">
        <f>COUNTIF(AC12:AC22,"m")</f>
        <v>1</v>
      </c>
      <c r="AD23" s="109">
        <f>COUNTIF(AD12:AD22,"m")</f>
        <v>1</v>
      </c>
      <c r="AE23" s="109">
        <f>COUNTIF(AE12:AE22,"m")</f>
        <v>1</v>
      </c>
      <c r="AF23" s="109">
        <f>COUNTIF(AF12:AF22,"m")</f>
        <v>1</v>
      </c>
      <c r="AG23" s="130">
        <v>1</v>
      </c>
      <c r="AH23" s="109">
        <f>COUNTIF(AH12:AH22,"m")</f>
        <v>1</v>
      </c>
      <c r="AI23" s="109">
        <f>COUNTIF(AI12:AI22,"m")</f>
        <v>1</v>
      </c>
      <c r="AJ23" s="130">
        <f>COUNTIF(AJ12:AJ22,"m")</f>
        <v>1</v>
      </c>
      <c r="AK23" s="125"/>
      <c r="AL23" s="125"/>
    </row>
    <row r="24" ht="16.5" spans="2:38">
      <c r="B24" s="64"/>
      <c r="C24" s="77" t="s">
        <v>23</v>
      </c>
      <c r="D24" s="78"/>
      <c r="E24" s="79"/>
      <c r="F24" s="80"/>
      <c r="G24" s="81">
        <v>0</v>
      </c>
      <c r="H24" s="82">
        <v>2</v>
      </c>
      <c r="I24" s="82">
        <v>5</v>
      </c>
      <c r="J24" s="82">
        <v>0</v>
      </c>
      <c r="K24" s="82">
        <v>0</v>
      </c>
      <c r="L24" s="82">
        <v>0</v>
      </c>
      <c r="M24" s="82">
        <v>0</v>
      </c>
      <c r="N24" s="81">
        <v>0</v>
      </c>
      <c r="O24" s="82">
        <v>2</v>
      </c>
      <c r="P24" s="82">
        <v>5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2</v>
      </c>
      <c r="W24" s="82">
        <v>5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2</v>
      </c>
      <c r="AD24" s="82">
        <v>5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2</v>
      </c>
      <c r="AK24" s="25"/>
      <c r="AL24" s="25"/>
    </row>
    <row r="25" ht="16.5" spans="2:38">
      <c r="B25" s="83"/>
      <c r="C25" s="84" t="s">
        <v>51</v>
      </c>
      <c r="D25" s="85"/>
      <c r="E25" s="85"/>
      <c r="F25" s="86"/>
      <c r="G25" s="87">
        <v>7</v>
      </c>
      <c r="H25" s="88">
        <v>5</v>
      </c>
      <c r="I25" s="88">
        <v>2</v>
      </c>
      <c r="J25" s="88">
        <v>7</v>
      </c>
      <c r="K25" s="88">
        <v>7</v>
      </c>
      <c r="L25" s="88">
        <v>7</v>
      </c>
      <c r="M25" s="88">
        <v>7</v>
      </c>
      <c r="N25" s="88">
        <v>7</v>
      </c>
      <c r="O25" s="88">
        <v>5</v>
      </c>
      <c r="P25" s="88">
        <v>2</v>
      </c>
      <c r="Q25" s="88">
        <v>7</v>
      </c>
      <c r="R25" s="88">
        <v>7</v>
      </c>
      <c r="S25" s="88">
        <v>7</v>
      </c>
      <c r="T25" s="88">
        <v>7</v>
      </c>
      <c r="U25" s="88">
        <v>7</v>
      </c>
      <c r="V25" s="88">
        <v>5</v>
      </c>
      <c r="W25" s="88">
        <v>2</v>
      </c>
      <c r="X25" s="88">
        <v>7</v>
      </c>
      <c r="Y25" s="88">
        <v>7</v>
      </c>
      <c r="Z25" s="88">
        <v>7</v>
      </c>
      <c r="AA25" s="88">
        <v>7</v>
      </c>
      <c r="AB25" s="88">
        <v>7</v>
      </c>
      <c r="AC25" s="88">
        <v>5</v>
      </c>
      <c r="AD25" s="88">
        <v>2</v>
      </c>
      <c r="AE25" s="88">
        <v>7</v>
      </c>
      <c r="AF25" s="88">
        <v>7</v>
      </c>
      <c r="AG25" s="88">
        <v>7</v>
      </c>
      <c r="AH25" s="88">
        <v>7</v>
      </c>
      <c r="AI25" s="88">
        <v>7</v>
      </c>
      <c r="AJ25" s="88">
        <v>5</v>
      </c>
      <c r="AK25" s="29"/>
      <c r="AL25" s="29"/>
    </row>
    <row r="26" spans="2:38">
      <c r="B26" s="18"/>
      <c r="C26" s="89"/>
      <c r="D26" s="89"/>
      <c r="E26" s="90"/>
      <c r="F26" s="91"/>
      <c r="G26" s="90"/>
      <c r="H26" s="90"/>
      <c r="I26" s="11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11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</row>
    <row r="27" spans="2:38">
      <c r="B27" s="18"/>
      <c r="C27" s="92"/>
      <c r="D27" s="92"/>
      <c r="E27" s="93"/>
      <c r="F27" s="91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8"/>
      <c r="AL27" s="18"/>
    </row>
    <row r="28" spans="2:38">
      <c r="B28" s="18"/>
      <c r="C28" s="95" t="s">
        <v>52</v>
      </c>
      <c r="D28" s="96"/>
      <c r="E28" s="18"/>
      <c r="F28" s="19" t="s">
        <v>53</v>
      </c>
      <c r="G28" s="18"/>
      <c r="H28" s="18"/>
      <c r="I28" s="18"/>
      <c r="J28" s="18"/>
      <c r="K28" s="18"/>
      <c r="L28" s="18"/>
      <c r="M28" s="18"/>
      <c r="N28" s="18"/>
      <c r="O28" s="18"/>
      <c r="P28" s="18" t="s">
        <v>54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 t="s">
        <v>54</v>
      </c>
      <c r="AH28" s="18"/>
      <c r="AI28" s="18"/>
      <c r="AJ28" s="18"/>
      <c r="AK28" s="18"/>
      <c r="AL28" s="18"/>
    </row>
    <row r="29" spans="2:38">
      <c r="B29" s="18"/>
      <c r="C29" s="1" t="s">
        <v>55</v>
      </c>
      <c r="E29" s="97" t="s">
        <v>56</v>
      </c>
      <c r="F29" s="1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2:38">
      <c r="B30" s="92"/>
      <c r="C30" s="1" t="s">
        <v>57</v>
      </c>
      <c r="D30" s="97"/>
      <c r="E30" s="97" t="s">
        <v>58</v>
      </c>
      <c r="F30" s="9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2:38">
      <c r="B31" s="99"/>
      <c r="C31" s="1" t="s">
        <v>59</v>
      </c>
      <c r="D31" s="97"/>
      <c r="E31" s="1" t="s">
        <v>60</v>
      </c>
      <c r="F31" s="19"/>
      <c r="G31" s="100"/>
      <c r="H31" s="100"/>
      <c r="I31" s="100"/>
      <c r="J31" s="100"/>
      <c r="K31" s="100"/>
      <c r="L31" s="100"/>
      <c r="M31" s="100"/>
      <c r="N31" s="18"/>
      <c r="O31" s="18"/>
      <c r="P31" s="14"/>
      <c r="Q31" s="14"/>
      <c r="R31" s="100"/>
      <c r="S31" s="100"/>
      <c r="T31" s="100"/>
      <c r="U31" s="100"/>
      <c r="V31" s="100"/>
      <c r="W31" s="100"/>
      <c r="X31" s="100"/>
      <c r="Y31" s="100"/>
      <c r="Z31" s="14"/>
      <c r="AA31" s="14"/>
      <c r="AB31" s="14"/>
      <c r="AC31" s="100" t="s">
        <v>61</v>
      </c>
      <c r="AD31" s="100"/>
      <c r="AE31" s="100"/>
      <c r="AF31" s="100"/>
      <c r="AG31" s="100"/>
      <c r="AH31" s="100"/>
      <c r="AI31" s="100"/>
      <c r="AJ31" s="100"/>
      <c r="AK31" s="100"/>
      <c r="AL31" s="100"/>
    </row>
    <row r="32" spans="2:38">
      <c r="B32" s="18"/>
      <c r="D32" s="97"/>
      <c r="E32" s="97"/>
      <c r="F32" s="98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</row>
    <row r="33" spans="2:38">
      <c r="B33" s="18"/>
      <c r="C33" s="1" t="s">
        <v>62</v>
      </c>
      <c r="E33" s="1" t="s">
        <v>60</v>
      </c>
      <c r="F33" s="98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</row>
    <row r="34" spans="2:38">
      <c r="B34" s="18"/>
      <c r="C34" s="1" t="s">
        <v>63</v>
      </c>
      <c r="F34" s="98"/>
      <c r="G34" s="100" t="s">
        <v>64</v>
      </c>
      <c r="H34" s="100"/>
      <c r="I34" s="100"/>
      <c r="J34" s="100"/>
      <c r="K34" s="100"/>
      <c r="L34" s="100"/>
      <c r="M34" s="100"/>
      <c r="N34" s="18"/>
      <c r="O34" s="18"/>
      <c r="P34" s="18"/>
      <c r="Q34" s="18"/>
      <c r="R34" s="100" t="s">
        <v>65</v>
      </c>
      <c r="S34" s="100"/>
      <c r="T34" s="100"/>
      <c r="U34" s="100"/>
      <c r="V34" s="100"/>
      <c r="W34" s="100"/>
      <c r="X34" s="100"/>
      <c r="Y34" s="100"/>
      <c r="Z34" s="18"/>
      <c r="AA34" s="18"/>
      <c r="AB34" s="18"/>
      <c r="AC34" s="18"/>
      <c r="AD34" s="18"/>
      <c r="AE34" s="18"/>
      <c r="AF34" s="114" t="s">
        <v>66</v>
      </c>
      <c r="AG34" s="114"/>
      <c r="AH34" s="114"/>
      <c r="AI34" s="114"/>
      <c r="AJ34" s="114"/>
      <c r="AK34" s="114"/>
      <c r="AL34" s="18"/>
    </row>
    <row r="35" spans="2:38">
      <c r="B35" s="102"/>
      <c r="C35" s="1" t="s">
        <v>55</v>
      </c>
      <c r="E35" s="1" t="s">
        <v>67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2:38">
      <c r="B36" s="18"/>
      <c r="C36" s="1" t="s">
        <v>57</v>
      </c>
      <c r="E36" s="1" t="s">
        <v>68</v>
      </c>
      <c r="F36" s="2" t="s">
        <v>69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2:38">
      <c r="B37" s="18"/>
      <c r="C37" s="1" t="s">
        <v>59</v>
      </c>
      <c r="E37" s="1" t="s">
        <v>70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3:38">
      <c r="C38" s="1" t="s">
        <v>71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3:38">
      <c r="C39" s="1" t="s">
        <v>55</v>
      </c>
      <c r="E39" s="1" t="s">
        <v>72</v>
      </c>
      <c r="G39" s="100" t="s">
        <v>19</v>
      </c>
      <c r="H39" s="100"/>
      <c r="I39" s="100"/>
      <c r="J39" s="100"/>
      <c r="K39" s="100"/>
      <c r="L39" s="100"/>
      <c r="M39" s="100"/>
      <c r="N39" s="18"/>
      <c r="O39" s="18"/>
      <c r="P39" s="18"/>
      <c r="Q39" s="18"/>
      <c r="R39" s="100" t="s">
        <v>73</v>
      </c>
      <c r="S39" s="100"/>
      <c r="T39" s="100"/>
      <c r="U39" s="100"/>
      <c r="V39" s="100"/>
      <c r="W39" s="100"/>
      <c r="X39" s="100"/>
      <c r="Y39" s="100"/>
      <c r="Z39" s="18"/>
      <c r="AA39" s="18"/>
      <c r="AB39" s="18"/>
      <c r="AC39" s="18"/>
      <c r="AD39" s="18"/>
      <c r="AE39" s="18"/>
      <c r="AF39" s="114" t="s">
        <v>74</v>
      </c>
      <c r="AG39" s="114"/>
      <c r="AH39" s="114"/>
      <c r="AI39" s="114"/>
      <c r="AJ39" s="114"/>
      <c r="AK39" s="114"/>
      <c r="AL39" s="18"/>
    </row>
    <row r="40" spans="3:38">
      <c r="C40" s="1" t="s">
        <v>57</v>
      </c>
      <c r="E40" s="1" t="s">
        <v>75</v>
      </c>
      <c r="G40" s="100" t="s">
        <v>76</v>
      </c>
      <c r="H40" s="100"/>
      <c r="I40" s="100"/>
      <c r="J40" s="100"/>
      <c r="K40" s="100"/>
      <c r="L40" s="100"/>
      <c r="M40" s="100"/>
      <c r="N40" s="18"/>
      <c r="O40" s="18"/>
      <c r="P40" s="14"/>
      <c r="Q40" s="14"/>
      <c r="R40" s="100" t="s">
        <v>77</v>
      </c>
      <c r="S40" s="100"/>
      <c r="T40" s="100"/>
      <c r="U40" s="100"/>
      <c r="V40" s="100"/>
      <c r="W40" s="100"/>
      <c r="X40" s="100"/>
      <c r="Y40" s="100"/>
      <c r="Z40" s="14"/>
      <c r="AA40" s="14"/>
      <c r="AB40" s="14"/>
      <c r="AC40" s="18"/>
      <c r="AD40" s="18"/>
      <c r="AE40" s="18"/>
      <c r="AF40" s="114" t="s">
        <v>78</v>
      </c>
      <c r="AG40" s="114"/>
      <c r="AH40" s="114"/>
      <c r="AI40" s="114"/>
      <c r="AJ40" s="114"/>
      <c r="AK40" s="114"/>
      <c r="AL40" s="18"/>
    </row>
    <row r="43" spans="3:4">
      <c r="C43" s="97"/>
      <c r="D43" s="97"/>
    </row>
    <row r="44" spans="3:4">
      <c r="C44" s="97"/>
      <c r="D44" s="97"/>
    </row>
  </sheetData>
  <mergeCells count="28">
    <mergeCell ref="B7:F7"/>
    <mergeCell ref="AB7:AL7"/>
    <mergeCell ref="G9:AJ9"/>
    <mergeCell ref="C19:D19"/>
    <mergeCell ref="C20:D20"/>
    <mergeCell ref="C21:D21"/>
    <mergeCell ref="C22:D22"/>
    <mergeCell ref="C23:D23"/>
    <mergeCell ref="C24:D24"/>
    <mergeCell ref="C25:F25"/>
    <mergeCell ref="R31:Y31"/>
    <mergeCell ref="G34:M34"/>
    <mergeCell ref="R34:Y34"/>
    <mergeCell ref="G39:M39"/>
    <mergeCell ref="R39:Y39"/>
    <mergeCell ref="G40:M40"/>
    <mergeCell ref="R40:Y40"/>
    <mergeCell ref="B9:B11"/>
    <mergeCell ref="B19:B25"/>
    <mergeCell ref="C9:C11"/>
    <mergeCell ref="D9:D11"/>
    <mergeCell ref="E9:E11"/>
    <mergeCell ref="F9:F11"/>
    <mergeCell ref="AK9:AK11"/>
    <mergeCell ref="AL9:AL11"/>
    <mergeCell ref="B2:C5"/>
    <mergeCell ref="D2:AL3"/>
    <mergeCell ref="D4:AL5"/>
  </mergeCells>
  <pageMargins left="0.33" right="0.7" top="0.75" bottom="0.75" header="0.3" footer="0.3"/>
  <pageSetup paperSize="1" scale="57" fitToHeight="0" orientation="landscape"/>
  <headerFooter/>
  <ignoredErrors>
    <ignoredError sqref="R21 L21 H23" formula="1" unlockedFormula="1"/>
    <ignoredError sqref="G19:AJ20 S21:AJ21 M21:Q21 G21:K21 G22:AJ22 I23:AJ23 G23 G24:AJ2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JANUARI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ADMIN-SUPERNOVA</dc:creator>
  <cp:lastModifiedBy>wardiyono</cp:lastModifiedBy>
  <dcterms:created xsi:type="dcterms:W3CDTF">2018-12-26T06:16:00Z</dcterms:created>
  <cp:lastPrinted>2022-04-01T03:49:00Z</cp:lastPrinted>
  <dcterms:modified xsi:type="dcterms:W3CDTF">2024-03-26T11:03:15Z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78C8ACDBFEEC4461929AA00D5C1B50A4_13</vt:lpwstr>
  </property>
</Properties>
</file>