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16FF1969-F6FF-41C7-AD2A-3EA5382A2164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NOVEMBER" sheetId="22" r:id="rId1"/>
  </sheets>
  <definedNames>
    <definedName name="_xlnm.Print_Area" localSheetId="0">NOVEMBER!$A$1:$CF$286</definedName>
  </definedNames>
  <calcPr calcId="181029"/>
</workbook>
</file>

<file path=xl/calcChain.xml><?xml version="1.0" encoding="utf-8"?>
<calcChain xmlns="http://schemas.openxmlformats.org/spreadsheetml/2006/main">
  <c r="CD214" i="22" l="1"/>
  <c r="CE214" i="22"/>
  <c r="CD215" i="22"/>
  <c r="CE215" i="22"/>
  <c r="CD216" i="22"/>
  <c r="CE216" i="22"/>
  <c r="CD217" i="22"/>
  <c r="CE217" i="22"/>
  <c r="CD218" i="22"/>
  <c r="CE218" i="22"/>
  <c r="CD219" i="22"/>
  <c r="CE219" i="22"/>
  <c r="CD220" i="22"/>
  <c r="CE220" i="22"/>
  <c r="CD221" i="22"/>
  <c r="CE221" i="22"/>
  <c r="CD222" i="22"/>
  <c r="CE222" i="22"/>
  <c r="CD223" i="22"/>
  <c r="CE223" i="22"/>
  <c r="CD183" i="22"/>
  <c r="CE183" i="22"/>
  <c r="CD184" i="22"/>
  <c r="CE184" i="22"/>
  <c r="CD185" i="22"/>
  <c r="CE185" i="22"/>
  <c r="CD186" i="22"/>
  <c r="CE186" i="22"/>
  <c r="CD187" i="22"/>
  <c r="CE187" i="22"/>
  <c r="CD188" i="22"/>
  <c r="CE188" i="22"/>
  <c r="CD189" i="22"/>
  <c r="CE189" i="22"/>
  <c r="CD190" i="22"/>
  <c r="CE190" i="22"/>
  <c r="CD191" i="22"/>
  <c r="CE191" i="22"/>
  <c r="CD192" i="22"/>
  <c r="CE192" i="22"/>
  <c r="CD152" i="22"/>
  <c r="CE152" i="22"/>
  <c r="CD153" i="22"/>
  <c r="CE153" i="22"/>
  <c r="CD154" i="22"/>
  <c r="CE154" i="22"/>
  <c r="CD155" i="22"/>
  <c r="CE155" i="22"/>
  <c r="CD156" i="22"/>
  <c r="CE156" i="22"/>
  <c r="CD157" i="22"/>
  <c r="CE157" i="22"/>
  <c r="CD158" i="22"/>
  <c r="CE158" i="22"/>
  <c r="CD159" i="22"/>
  <c r="CE159" i="22"/>
  <c r="CD160" i="22"/>
  <c r="CE160" i="22"/>
  <c r="CD161" i="22"/>
  <c r="CE161" i="22"/>
  <c r="CE262" i="22"/>
  <c r="CD262" i="22"/>
  <c r="CE249" i="22"/>
  <c r="CD249" i="22"/>
  <c r="CE240" i="22"/>
  <c r="CD240" i="22"/>
  <c r="CE236" i="22"/>
  <c r="CD236" i="22"/>
  <c r="CE235" i="22"/>
  <c r="CD235" i="22"/>
  <c r="CE233" i="22"/>
  <c r="CD233" i="22"/>
  <c r="CE232" i="22"/>
  <c r="CD232" i="22"/>
  <c r="CE231" i="22"/>
  <c r="CD231" i="22"/>
  <c r="CE230" i="22"/>
  <c r="CD230" i="22"/>
  <c r="CE229" i="22"/>
  <c r="CD229" i="22"/>
  <c r="CE227" i="22"/>
  <c r="CD227" i="22"/>
  <c r="CE226" i="22"/>
  <c r="CD226" i="22"/>
  <c r="CE225" i="22"/>
  <c r="CD225" i="22"/>
  <c r="CE213" i="22"/>
  <c r="CD213" i="22"/>
  <c r="CE212" i="22"/>
  <c r="CD212" i="22"/>
  <c r="CE211" i="22"/>
  <c r="CD211" i="22"/>
  <c r="CE209" i="22"/>
  <c r="CD209" i="22"/>
  <c r="CE208" i="22"/>
  <c r="CD208" i="22"/>
  <c r="CD239" i="22"/>
  <c r="CE239" i="22"/>
  <c r="CD241" i="22"/>
  <c r="CE241" i="22"/>
  <c r="CD243" i="22"/>
  <c r="CE243" i="22"/>
  <c r="CD244" i="22"/>
  <c r="CE244" i="22"/>
  <c r="CD246" i="22"/>
  <c r="CE246" i="22"/>
  <c r="CD247" i="22"/>
  <c r="CE247" i="22"/>
  <c r="CE205" i="22"/>
  <c r="CD205" i="22"/>
  <c r="CE204" i="22"/>
  <c r="CD204" i="22"/>
  <c r="CE202" i="22"/>
  <c r="CD202" i="22"/>
  <c r="CE201" i="22"/>
  <c r="CD201" i="22"/>
  <c r="CE200" i="22"/>
  <c r="CD200" i="22"/>
  <c r="CE199" i="22"/>
  <c r="CD199" i="22"/>
  <c r="CE198" i="22"/>
  <c r="CD198" i="22"/>
  <c r="CE196" i="22"/>
  <c r="CD196" i="22"/>
  <c r="CE195" i="22"/>
  <c r="CD195" i="22"/>
  <c r="CE194" i="22"/>
  <c r="CD194" i="22"/>
  <c r="CE182" i="22"/>
  <c r="CD182" i="22"/>
  <c r="CE181" i="22"/>
  <c r="CD181" i="22"/>
  <c r="CE180" i="22"/>
  <c r="CD180" i="22"/>
  <c r="CE178" i="22"/>
  <c r="CD178" i="22"/>
  <c r="CE177" i="22"/>
  <c r="CD177" i="22"/>
  <c r="CE174" i="22"/>
  <c r="CD174" i="22"/>
  <c r="CE173" i="22"/>
  <c r="CD173" i="22"/>
  <c r="CE170" i="22"/>
  <c r="CD170" i="22"/>
  <c r="CE97" i="22"/>
  <c r="CD97" i="22"/>
  <c r="CE76" i="22"/>
  <c r="CD76" i="22"/>
  <c r="CE86" i="22"/>
  <c r="CD86" i="22"/>
  <c r="CE85" i="22"/>
  <c r="CD85" i="22"/>
  <c r="CE84" i="22"/>
  <c r="CD84" i="22"/>
  <c r="CE80" i="22"/>
  <c r="CD80" i="22"/>
  <c r="CE64" i="22"/>
  <c r="CD64" i="22"/>
  <c r="CE75" i="22"/>
  <c r="CD75" i="22"/>
  <c r="CE74" i="22"/>
  <c r="CD74" i="22"/>
  <c r="CE73" i="22"/>
  <c r="CD73" i="22"/>
  <c r="CE72" i="22"/>
  <c r="CD72" i="22"/>
  <c r="CE81" i="22"/>
  <c r="CD81" i="22"/>
  <c r="CE79" i="22"/>
  <c r="CD79" i="22"/>
  <c r="CE77" i="22"/>
  <c r="CD77" i="22"/>
  <c r="CE71" i="22"/>
  <c r="CD71" i="22"/>
  <c r="CE69" i="22"/>
  <c r="CD69" i="22"/>
  <c r="CE68" i="22"/>
  <c r="CD68" i="22"/>
  <c r="CE65" i="22"/>
  <c r="CD65" i="22"/>
  <c r="CE63" i="22"/>
  <c r="CD63" i="22"/>
  <c r="CE58" i="22"/>
  <c r="CD58" i="22"/>
  <c r="CE57" i="22"/>
  <c r="CD57" i="22"/>
  <c r="CE53" i="22"/>
  <c r="CD53" i="22"/>
  <c r="CE62" i="22"/>
  <c r="CD62" i="22"/>
  <c r="CE60" i="22"/>
  <c r="CD60" i="22"/>
  <c r="CE59" i="22"/>
  <c r="CD59" i="22"/>
  <c r="CE56" i="22"/>
  <c r="CD56" i="22"/>
  <c r="CE54" i="22"/>
  <c r="CD54" i="22"/>
  <c r="CE52" i="22"/>
  <c r="CD52" i="22"/>
  <c r="CE41" i="22"/>
  <c r="CD41" i="22"/>
  <c r="CE103" i="22"/>
  <c r="CD103" i="22"/>
  <c r="CE101" i="22"/>
  <c r="CD101" i="22"/>
  <c r="CE100" i="22"/>
  <c r="CD100" i="22"/>
  <c r="CE98" i="22"/>
  <c r="CD98" i="22"/>
  <c r="CE96" i="22"/>
  <c r="CD96" i="22"/>
  <c r="CE94" i="22"/>
  <c r="CD94" i="22"/>
  <c r="CE93" i="22"/>
  <c r="CD93" i="22"/>
  <c r="CE92" i="22"/>
  <c r="CD92" i="22"/>
  <c r="CE91" i="22"/>
  <c r="CD91" i="22"/>
  <c r="CE143" i="22"/>
  <c r="CD143" i="22"/>
  <c r="CE142" i="22"/>
  <c r="CD142" i="22"/>
  <c r="CE141" i="22"/>
  <c r="CD141" i="22"/>
  <c r="CE140" i="22"/>
  <c r="CD140" i="22"/>
  <c r="CE139" i="22"/>
  <c r="CD139" i="22"/>
  <c r="CE136" i="22"/>
  <c r="CD136" i="22"/>
  <c r="CE134" i="22"/>
  <c r="CD134" i="22"/>
  <c r="CE133" i="22"/>
  <c r="CD133" i="22"/>
  <c r="CE132" i="22"/>
  <c r="CD132" i="22"/>
  <c r="CE130" i="22"/>
  <c r="CD130" i="22"/>
  <c r="CE129" i="22"/>
  <c r="CD129" i="22"/>
  <c r="CE128" i="22"/>
  <c r="CD128" i="22"/>
  <c r="CE126" i="22"/>
  <c r="CD126" i="22"/>
  <c r="CE123" i="22"/>
  <c r="CD123" i="22"/>
  <c r="CE122" i="22"/>
  <c r="CD122" i="22"/>
  <c r="CE119" i="22"/>
  <c r="CD119" i="22"/>
  <c r="CE117" i="22"/>
  <c r="CD117" i="22"/>
  <c r="CE115" i="22"/>
  <c r="CD115" i="22"/>
  <c r="CE114" i="22"/>
  <c r="CD114" i="22"/>
  <c r="CE113" i="22"/>
  <c r="CD113" i="22"/>
  <c r="CE109" i="22"/>
  <c r="CD109" i="22"/>
  <c r="CE108" i="22"/>
  <c r="CD108" i="22"/>
  <c r="CE107" i="22"/>
  <c r="CD107" i="22"/>
  <c r="CE106" i="22"/>
  <c r="CD106" i="22"/>
  <c r="CE272" i="22"/>
  <c r="CD272" i="22"/>
  <c r="CE270" i="22"/>
  <c r="CD270" i="22"/>
  <c r="CE268" i="22"/>
  <c r="CD268" i="22"/>
  <c r="CE266" i="22"/>
  <c r="CD266" i="22"/>
  <c r="CE263" i="22"/>
  <c r="CD263" i="22"/>
  <c r="CE260" i="22"/>
  <c r="CD260" i="22"/>
  <c r="CE259" i="22"/>
  <c r="CD259" i="22"/>
  <c r="CE257" i="22"/>
  <c r="CD257" i="22"/>
  <c r="CE255" i="22"/>
  <c r="CD255" i="22"/>
  <c r="CE254" i="22"/>
  <c r="CD254" i="22"/>
  <c r="CE253" i="22"/>
  <c r="CD253" i="22"/>
  <c r="CE13" i="22"/>
  <c r="CD13" i="22"/>
  <c r="CB273" i="22"/>
  <c r="CC273" i="22"/>
  <c r="CC274" i="22"/>
  <c r="CC275" i="22"/>
  <c r="CA275" i="22"/>
  <c r="BY275" i="22"/>
  <c r="BW275" i="22"/>
  <c r="BU275" i="22"/>
  <c r="BS275" i="22"/>
  <c r="BQ275" i="22"/>
  <c r="BO275" i="22"/>
  <c r="BM275" i="22"/>
  <c r="BK275" i="22"/>
  <c r="BI275" i="22"/>
  <c r="BG275" i="22"/>
  <c r="BE275" i="22"/>
  <c r="BC275" i="22"/>
  <c r="BA275" i="22"/>
  <c r="AY275" i="22"/>
  <c r="AW275" i="22"/>
  <c r="AU275" i="22"/>
  <c r="AS275" i="22"/>
  <c r="AQ275" i="22"/>
  <c r="AO275" i="22"/>
  <c r="AM275" i="22"/>
  <c r="AK275" i="22"/>
  <c r="AI275" i="22"/>
  <c r="AG275" i="22"/>
  <c r="AE275" i="22"/>
  <c r="AC275" i="22"/>
  <c r="AA275" i="22"/>
  <c r="Y275" i="22"/>
  <c r="W275" i="22"/>
  <c r="U275" i="22"/>
  <c r="S275" i="22"/>
  <c r="Q275" i="22"/>
  <c r="O275" i="22"/>
  <c r="M275" i="22"/>
  <c r="K275" i="22"/>
  <c r="I275" i="22"/>
  <c r="CA274" i="22"/>
  <c r="BY274" i="22"/>
  <c r="BW274" i="22"/>
  <c r="BU274" i="22"/>
  <c r="BS274" i="22"/>
  <c r="BQ274" i="22"/>
  <c r="BO274" i="22"/>
  <c r="BM274" i="22"/>
  <c r="BK274" i="22"/>
  <c r="BI274" i="22"/>
  <c r="BG274" i="22"/>
  <c r="BE274" i="22"/>
  <c r="BC274" i="22"/>
  <c r="BA274" i="22"/>
  <c r="AY274" i="22"/>
  <c r="AW274" i="22"/>
  <c r="AU274" i="22"/>
  <c r="AS274" i="22"/>
  <c r="AQ274" i="22"/>
  <c r="AO274" i="22"/>
  <c r="AM274" i="22"/>
  <c r="AK274" i="22"/>
  <c r="AI274" i="22"/>
  <c r="AG274" i="22"/>
  <c r="AE274" i="22"/>
  <c r="AC274" i="22"/>
  <c r="AA274" i="22"/>
  <c r="Y274" i="22"/>
  <c r="W274" i="22"/>
  <c r="U274" i="22"/>
  <c r="S274" i="22"/>
  <c r="Q274" i="22"/>
  <c r="O274" i="22"/>
  <c r="M274" i="22"/>
  <c r="K274" i="22"/>
  <c r="I274" i="22"/>
  <c r="CA273" i="22"/>
  <c r="BZ273" i="22"/>
  <c r="BY273" i="22"/>
  <c r="BX273" i="22"/>
  <c r="BW273" i="22"/>
  <c r="BV273" i="22"/>
  <c r="BU273" i="22"/>
  <c r="BT273" i="22"/>
  <c r="BS273" i="22"/>
  <c r="BR273" i="22"/>
  <c r="BQ273" i="22"/>
  <c r="BP273" i="22"/>
  <c r="BO273" i="22"/>
  <c r="BN273" i="22"/>
  <c r="BM273" i="22"/>
  <c r="BL273" i="22"/>
  <c r="BK273" i="22"/>
  <c r="BJ273" i="22"/>
  <c r="BI273" i="22"/>
  <c r="BH273" i="22"/>
  <c r="BG273" i="22"/>
  <c r="BF273" i="22"/>
  <c r="BE273" i="22"/>
  <c r="BD273" i="22"/>
  <c r="BC273" i="22"/>
  <c r="BB273" i="22"/>
  <c r="BA273" i="22"/>
  <c r="AZ273" i="22"/>
  <c r="AY273" i="22"/>
  <c r="AX273" i="22"/>
  <c r="AW273" i="22"/>
  <c r="AV273" i="22"/>
  <c r="AU273" i="22"/>
  <c r="AT273" i="22"/>
  <c r="AS273" i="22"/>
  <c r="AR273" i="22"/>
  <c r="AQ273" i="22"/>
  <c r="AP273" i="22"/>
  <c r="AO273" i="22"/>
  <c r="AN273" i="22"/>
  <c r="AM273" i="22"/>
  <c r="AL273" i="22"/>
  <c r="AK273" i="22"/>
  <c r="AJ273" i="22"/>
  <c r="AI273" i="22"/>
  <c r="AH273" i="22"/>
  <c r="AG273" i="22"/>
  <c r="AF273" i="22"/>
  <c r="AE273" i="22"/>
  <c r="AD273" i="22"/>
  <c r="AC273" i="22"/>
  <c r="AB273" i="22"/>
  <c r="AA273" i="22"/>
  <c r="Z273" i="22"/>
  <c r="Y273" i="22"/>
  <c r="X273" i="22"/>
  <c r="W273" i="22"/>
  <c r="V273" i="22"/>
  <c r="T273" i="22"/>
  <c r="R273" i="22"/>
  <c r="P273" i="22"/>
  <c r="N273" i="22"/>
  <c r="L273" i="22"/>
  <c r="J273" i="22"/>
  <c r="H273" i="22"/>
  <c r="CE250" i="22"/>
  <c r="CD250" i="22"/>
  <c r="CE171" i="22"/>
  <c r="CD171" i="22"/>
  <c r="CE169" i="22"/>
  <c r="CD169" i="22"/>
  <c r="CE168" i="22"/>
  <c r="CD168" i="22"/>
  <c r="CE167" i="22"/>
  <c r="CD167" i="22"/>
  <c r="CE165" i="22"/>
  <c r="CD165" i="22"/>
  <c r="CE164" i="22"/>
  <c r="CD164" i="22"/>
  <c r="CE163" i="22"/>
  <c r="CD163" i="22"/>
  <c r="CE151" i="22"/>
  <c r="CD151" i="22"/>
  <c r="CE150" i="22"/>
  <c r="CD150" i="22"/>
  <c r="CE149" i="22"/>
  <c r="CD149" i="22"/>
  <c r="CE147" i="22"/>
  <c r="CD147" i="22"/>
  <c r="CE146" i="22"/>
  <c r="CD146" i="22"/>
  <c r="CE88" i="22"/>
  <c r="CD88" i="22"/>
  <c r="CE83" i="22"/>
  <c r="CD83" i="22"/>
  <c r="CE50" i="22"/>
  <c r="CD50" i="22"/>
  <c r="CE49" i="22"/>
  <c r="CD49" i="22"/>
  <c r="CE48" i="22"/>
  <c r="CD48" i="22"/>
  <c r="CE47" i="22"/>
  <c r="CD47" i="22"/>
  <c r="CE46" i="22"/>
  <c r="CD46" i="22"/>
  <c r="CE45" i="22"/>
  <c r="CD45" i="22"/>
  <c r="CE44" i="22"/>
  <c r="CD44" i="22"/>
  <c r="CE43" i="22"/>
  <c r="CD43" i="22"/>
  <c r="CE42" i="22"/>
  <c r="CD42" i="22"/>
  <c r="CE40" i="22"/>
  <c r="CD40" i="22"/>
  <c r="CE39" i="22"/>
  <c r="CD39" i="22"/>
  <c r="CE38" i="22"/>
  <c r="CD38" i="22"/>
  <c r="CE35" i="22"/>
  <c r="CD35" i="22"/>
  <c r="CE33" i="22"/>
  <c r="CD33" i="22"/>
  <c r="CE32" i="22"/>
  <c r="CD32" i="22"/>
  <c r="CE31" i="22"/>
  <c r="CD31" i="22"/>
  <c r="CE26" i="22"/>
  <c r="CD26" i="22"/>
  <c r="CE25" i="22"/>
  <c r="CD25" i="22"/>
  <c r="CE23" i="22"/>
  <c r="CD23" i="22"/>
  <c r="CE22" i="22"/>
  <c r="CD22" i="22"/>
  <c r="CE21" i="22"/>
  <c r="CD21" i="22"/>
  <c r="CE19" i="22"/>
  <c r="CD19" i="22"/>
  <c r="CE18" i="22"/>
  <c r="CD18" i="22"/>
  <c r="CE16" i="22"/>
  <c r="CD16" i="22"/>
  <c r="CE15" i="22"/>
  <c r="CD15" i="22"/>
  <c r="CE14" i="22"/>
  <c r="CD14" i="22"/>
  <c r="CE12" i="22"/>
  <c r="CD12" i="22"/>
  <c r="CE11" i="22"/>
  <c r="CD11" i="22"/>
  <c r="CD273" i="22" l="1"/>
  <c r="CE273" i="22"/>
  <c r="CF273" i="22"/>
</calcChain>
</file>

<file path=xl/sharedStrings.xml><?xml version="1.0" encoding="utf-8"?>
<sst xmlns="http://schemas.openxmlformats.org/spreadsheetml/2006/main" count="1982" uniqueCount="201">
  <si>
    <t xml:space="preserve">MASTER CLEANING PROGRAM </t>
  </si>
  <si>
    <t>NO</t>
  </si>
  <si>
    <t>AREA</t>
  </si>
  <si>
    <t>PEKERJAAN</t>
  </si>
  <si>
    <t>Waktu</t>
  </si>
  <si>
    <t>HARI/TANGGAL</t>
  </si>
  <si>
    <t>JML</t>
  </si>
  <si>
    <t>KET</t>
  </si>
  <si>
    <t>D</t>
  </si>
  <si>
    <t>W</t>
  </si>
  <si>
    <t>2W</t>
  </si>
  <si>
    <t>M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</si>
  <si>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</si>
  <si>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</si>
  <si>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</si>
  <si>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</si>
  <si>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</si>
  <si>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</si>
  <si>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</si>
  <si>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</si>
  <si>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</si>
  <si>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</si>
  <si>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</si>
  <si>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</si>
  <si>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</si>
  <si>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</si>
  <si>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</si>
  <si>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</si>
  <si>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</si>
  <si>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</si>
  <si>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</si>
  <si>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</si>
  <si>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</si>
  <si>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</si>
  <si>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</si>
  <si>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</si>
  <si>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</si>
  <si>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</si>
  <si>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KM</t>
  </si>
  <si>
    <t>JM</t>
  </si>
  <si>
    <t>SB</t>
  </si>
  <si>
    <t>MG</t>
  </si>
  <si>
    <t>SN</t>
  </si>
  <si>
    <t>SL</t>
  </si>
  <si>
    <t>RB</t>
  </si>
  <si>
    <t>P</t>
  </si>
  <si>
    <t>A</t>
  </si>
  <si>
    <t>CELLING</t>
  </si>
  <si>
    <t>Dusting</t>
  </si>
  <si>
    <t>kap Lampu</t>
  </si>
  <si>
    <t>Signage</t>
  </si>
  <si>
    <t>DINDING</t>
  </si>
  <si>
    <t>Dinding semen</t>
  </si>
  <si>
    <t>Spoting</t>
  </si>
  <si>
    <t>LANTAI</t>
  </si>
  <si>
    <t xml:space="preserve">Keramik </t>
  </si>
  <si>
    <t>TOTAL RENCANA</t>
  </si>
  <si>
    <t>TOTAL REALISASI</t>
  </si>
  <si>
    <t>TIDAK TEREALISASI</t>
  </si>
  <si>
    <t>Keterangan</t>
  </si>
  <si>
    <t>: Planning</t>
  </si>
  <si>
    <t>: Actual / Realisasi</t>
  </si>
  <si>
    <t>x</t>
  </si>
  <si>
    <t>: Tidak Terealisasi</t>
  </si>
  <si>
    <t>Dibuat Oleh</t>
  </si>
  <si>
    <t>Cleaning</t>
  </si>
  <si>
    <t>Tempat sampah</t>
  </si>
  <si>
    <t>Washing</t>
  </si>
  <si>
    <t>Langit-langit</t>
  </si>
  <si>
    <t>Roc</t>
  </si>
  <si>
    <t>Carr stopper</t>
  </si>
  <si>
    <t>Cansteen</t>
  </si>
  <si>
    <t>Gutter</t>
  </si>
  <si>
    <t>Wall cleaning</t>
  </si>
  <si>
    <t>ACCESORIES</t>
  </si>
  <si>
    <t>Diperiksa Oleh</t>
  </si>
  <si>
    <t>Diketahui Oleh</t>
  </si>
  <si>
    <t>Disetujui Oleh</t>
  </si>
  <si>
    <t>B</t>
  </si>
  <si>
    <t>C</t>
  </si>
  <si>
    <t>E</t>
  </si>
  <si>
    <t>F</t>
  </si>
  <si>
    <t>H</t>
  </si>
  <si>
    <t>Planter box taman</t>
  </si>
  <si>
    <t>Batu alam</t>
  </si>
  <si>
    <t>Brushing</t>
  </si>
  <si>
    <t>Dinding kaca</t>
  </si>
  <si>
    <t>Glass cleaning</t>
  </si>
  <si>
    <t>Pintu kaca</t>
  </si>
  <si>
    <t>Keramik</t>
  </si>
  <si>
    <t>N</t>
  </si>
  <si>
    <t>Sulo</t>
  </si>
  <si>
    <t>Kursi</t>
  </si>
  <si>
    <t>Meja</t>
  </si>
  <si>
    <t>Gazebo</t>
  </si>
  <si>
    <t>Hand ralling</t>
  </si>
  <si>
    <t>Rubber mad</t>
  </si>
  <si>
    <t>Sofa</t>
  </si>
  <si>
    <t>Disfuser AC</t>
  </si>
  <si>
    <t>Marmer</t>
  </si>
  <si>
    <t>Kristalisasi</t>
  </si>
  <si>
    <t>TV</t>
  </si>
  <si>
    <t>Mading</t>
  </si>
  <si>
    <t>List dinding</t>
  </si>
  <si>
    <t>Air Curtain / AC</t>
  </si>
  <si>
    <t>Pot pohon</t>
  </si>
  <si>
    <t>Standing Astray</t>
  </si>
  <si>
    <t>Washing-Polyshing</t>
  </si>
  <si>
    <t>Nomed / karpet</t>
  </si>
  <si>
    <t>TOILET</t>
  </si>
  <si>
    <t>Kubikal partisi</t>
  </si>
  <si>
    <t>Box tissue</t>
  </si>
  <si>
    <t>Dispanser Handsoap</t>
  </si>
  <si>
    <t>Wastafel</t>
  </si>
  <si>
    <t>Toilet Cleaning</t>
  </si>
  <si>
    <t xml:space="preserve">Urinoir </t>
  </si>
  <si>
    <t>Closet</t>
  </si>
  <si>
    <t>Ladybean</t>
  </si>
  <si>
    <t>Cermin</t>
  </si>
  <si>
    <t>Pintu kayu</t>
  </si>
  <si>
    <t>Karpet</t>
  </si>
  <si>
    <t>Lukisan</t>
  </si>
  <si>
    <t>I</t>
  </si>
  <si>
    <t>Gorden</t>
  </si>
  <si>
    <t>4 Bulan sekali</t>
  </si>
  <si>
    <t>Lemari kabinet</t>
  </si>
  <si>
    <t>Air Curtain</t>
  </si>
  <si>
    <t>Dinding Wallpaper</t>
  </si>
  <si>
    <t>Dispanser</t>
  </si>
  <si>
    <t>29</t>
  </si>
  <si>
    <t>PERIODE : NOVEMBER 2025</t>
  </si>
  <si>
    <t>Pilar H Biem</t>
  </si>
  <si>
    <t xml:space="preserve">BASEMENT </t>
  </si>
  <si>
    <t>Cobble stone</t>
  </si>
  <si>
    <t>Jet spraying</t>
  </si>
  <si>
    <t>MARKETING GALERY</t>
  </si>
  <si>
    <t>Ade Rohadi</t>
  </si>
  <si>
    <t>Fiel Manager</t>
  </si>
  <si>
    <t>Leader Carefast</t>
  </si>
  <si>
    <t>Hary Muhamad Syafutra</t>
  </si>
  <si>
    <t>Projeck Manager</t>
  </si>
  <si>
    <t>Spv General Affair</t>
  </si>
  <si>
    <t>Ayes Sugiyanto</t>
  </si>
  <si>
    <t>Awaludin Mawardani</t>
  </si>
  <si>
    <t xml:space="preserve">EXTERNAL </t>
  </si>
  <si>
    <t>GATE SHOW UNIT</t>
  </si>
  <si>
    <t>PLAY GROUND</t>
  </si>
  <si>
    <t>KICHEN / PANTRY</t>
  </si>
  <si>
    <t>MUSHOLLA</t>
  </si>
  <si>
    <t>FOUNTAIN</t>
  </si>
  <si>
    <t>SHOW UNIT L6</t>
  </si>
  <si>
    <t>SHOW UNIT L8</t>
  </si>
  <si>
    <t>SHOW UNIT L10</t>
  </si>
  <si>
    <t>RUANG MEETING</t>
  </si>
  <si>
    <t>KOLAM RENANG</t>
  </si>
  <si>
    <t>L</t>
  </si>
  <si>
    <t>Lampu taman</t>
  </si>
  <si>
    <t>Apar</t>
  </si>
  <si>
    <t>Maket</t>
  </si>
  <si>
    <t>Grill AC</t>
  </si>
  <si>
    <t>Dinding Parket kayu</t>
  </si>
  <si>
    <t>Wpc</t>
  </si>
  <si>
    <t>Vinyl</t>
  </si>
  <si>
    <t>Dinding granite</t>
  </si>
  <si>
    <t>Hand driyer</t>
  </si>
  <si>
    <t>Pintu parket kayu</t>
  </si>
  <si>
    <t>Kichen set</t>
  </si>
  <si>
    <t>Kulkas</t>
  </si>
  <si>
    <t>Bangku</t>
  </si>
  <si>
    <t>Sajadah</t>
  </si>
  <si>
    <t>Mukena</t>
  </si>
  <si>
    <t>Hanger</t>
  </si>
  <si>
    <t>Dinding tembok</t>
  </si>
  <si>
    <t>Jendela kaca</t>
  </si>
  <si>
    <t>Batu kolar</t>
  </si>
  <si>
    <t>Pompa</t>
  </si>
  <si>
    <t>Pipa air mancur</t>
  </si>
  <si>
    <t>Dinding</t>
  </si>
  <si>
    <t>Lantai</t>
  </si>
  <si>
    <t>Handuk</t>
  </si>
  <si>
    <t>Baju</t>
  </si>
  <si>
    <t>Gelas / piring</t>
  </si>
  <si>
    <t>Seperangkat alat dapur</t>
  </si>
  <si>
    <t xml:space="preserve">Disfuser AC </t>
  </si>
  <si>
    <t>Kaca Jendela</t>
  </si>
  <si>
    <t>Selimut</t>
  </si>
  <si>
    <t>Bantal / guling</t>
  </si>
  <si>
    <t>Spring bad</t>
  </si>
  <si>
    <t>Furniture</t>
  </si>
  <si>
    <t>Anak tangga</t>
  </si>
  <si>
    <t>Prosotan</t>
  </si>
  <si>
    <t>jungkat jungkit</t>
  </si>
  <si>
    <t>Area bermain anak</t>
  </si>
  <si>
    <t>Rangka besi</t>
  </si>
  <si>
    <t>Jaring tambang</t>
  </si>
  <si>
    <t>Rumput</t>
  </si>
  <si>
    <t>washing</t>
  </si>
  <si>
    <t>Dry vacumming</t>
  </si>
  <si>
    <t>Vacumming</t>
  </si>
  <si>
    <t>PROJECT : THE MUTIARA BOGOR</t>
  </si>
  <si>
    <t>General 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</si>
</sst>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5"/>
      <color rgb="FF000000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22"/>
      <color rgb="FF000000"/>
      <name val="Calibri"/>
      <family val="2"/>
    </font>
    <font>
      <b/>
      <sz val="16"/>
      <color rgb="FF000000"/>
      <name val="Calibri"/>
      <family val="2"/>
    </font>
    <font>
      <b/>
      <sz val="15"/>
      <name val="Calibri"/>
      <family val="2"/>
    </font>
    <font>
      <sz val="12"/>
      <name val="Calibri"/>
      <family val="2"/>
    </font>
    <font>
      <sz val="15"/>
      <color rgb="FFFFFFFF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FF0000"/>
      <name val="Calibri"/>
      <family val="2"/>
    </font>
    <font>
      <sz val="12"/>
      <color rgb="FF595959"/>
      <name val="Calibri"/>
      <family val="2"/>
    </font>
    <font>
      <sz val="15"/>
      <name val="Calibri"/>
      <family val="2"/>
    </font>
    <font>
      <sz val="15"/>
      <color theme="0"/>
      <name val="Calibri"/>
      <family val="2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0"/>
      <name val="Arial"/>
      <family val="2"/>
    </font>
    <font>
      <sz val="10"/>
      <name val="Arial"/>
      <family val="2"/>
      <charset val="134"/>
    </font>
    <font>
      <b/>
      <sz val="16"/>
      <name val="Calibri"/>
      <family val="2"/>
    </font>
    <font>
      <sz val="16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2"/>
      <color rgb="FF595959"/>
      <name val="Calibri"/>
      <family val="2"/>
    </font>
    <font>
      <sz val="15"/>
      <color rgb="FF000000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theme="0"/>
      <name val="Calibri"/>
      <family val="2"/>
    </font>
    <font>
      <sz val="15"/>
      <color theme="0"/>
      <name val="Calibri"/>
      <family val="2"/>
    </font>
    <font>
      <b/>
      <sz val="16"/>
      <color theme="0"/>
      <name val="Calibri"/>
      <family val="2"/>
    </font>
    <font>
      <sz val="16"/>
      <color rgb="FFFF0000"/>
      <name val="Calibri"/>
      <family val="2"/>
    </font>
    <font>
      <sz val="8"/>
      <name val="Calibri"/>
      <charset val="134"/>
      <scheme val="minor"/>
    </font>
    <font>
      <b/>
      <sz val="20"/>
      <color rgb="FF000000"/>
      <name val="Calibri"/>
      <family val="2"/>
    </font>
    <font>
      <b/>
      <i/>
      <sz val="20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558ED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164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9" fontId="2" fillId="0" borderId="0">
      <protection locked="0"/>
    </xf>
    <xf numFmtId="0" fontId="25" fillId="0" borderId="0"/>
    <xf numFmtId="0" fontId="1" fillId="0" borderId="0"/>
    <xf numFmtId="0" fontId="26" fillId="0" borderId="0">
      <alignment vertical="center"/>
    </xf>
  </cellStyleXfs>
  <cellXfs count="165">
    <xf numFmtId="0" fontId="0" fillId="0" borderId="0" xfId="0"/>
    <xf numFmtId="0" fontId="2" fillId="0" borderId="0" xfId="2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2" fillId="0" borderId="0" xfId="3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6" fillId="0" borderId="0" xfId="4" applyFont="1" applyAlignment="1" applyProtection="1">
      <alignment vertical="center"/>
    </xf>
    <xf numFmtId="0" fontId="2" fillId="0" borderId="0" xfId="2" applyProtection="1"/>
    <xf numFmtId="0" fontId="8" fillId="0" borderId="0" xfId="2" applyFont="1" applyAlignment="1" applyProtection="1">
      <alignment vertical="center"/>
    </xf>
    <xf numFmtId="0" fontId="9" fillId="3" borderId="2" xfId="2" applyFont="1" applyFill="1" applyBorder="1" applyAlignment="1" applyProtection="1">
      <alignment vertical="center"/>
    </xf>
    <xf numFmtId="0" fontId="11" fillId="10" borderId="1" xfId="2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vertical="center"/>
    </xf>
    <xf numFmtId="0" fontId="12" fillId="0" borderId="3" xfId="2" applyFont="1" applyBorder="1" applyAlignment="1" applyProtection="1">
      <alignment vertical="center"/>
    </xf>
    <xf numFmtId="0" fontId="13" fillId="11" borderId="1" xfId="5" applyFont="1" applyFill="1" applyBorder="1" applyAlignment="1" applyProtection="1">
      <alignment horizontal="center" vertical="center"/>
    </xf>
    <xf numFmtId="164" fontId="5" fillId="0" borderId="1" xfId="1" applyFont="1" applyBorder="1" applyAlignment="1" applyProtection="1">
      <alignment horizontal="left" vertical="center" wrapText="1"/>
    </xf>
    <xf numFmtId="164" fontId="5" fillId="0" borderId="1" xfId="1" applyFont="1" applyBorder="1" applyAlignment="1" applyProtection="1">
      <alignment horizontal="justify" vertical="center"/>
    </xf>
    <xf numFmtId="164" fontId="10" fillId="0" borderId="1" xfId="6" applyFont="1" applyBorder="1" applyAlignment="1" applyProtection="1">
      <alignment horizontal="center" vertical="center"/>
    </xf>
    <xf numFmtId="164" fontId="10" fillId="10" borderId="1" xfId="6" applyFont="1" applyFill="1" applyBorder="1" applyAlignment="1" applyProtection="1">
      <alignment horizontal="center" vertical="center"/>
    </xf>
    <xf numFmtId="164" fontId="14" fillId="11" borderId="1" xfId="1" applyFont="1" applyFill="1" applyBorder="1" applyAlignment="1" applyProtection="1">
      <alignment horizontal="center" vertical="center"/>
    </xf>
    <xf numFmtId="0" fontId="13" fillId="11" borderId="4" xfId="5" applyFont="1" applyFill="1" applyBorder="1" applyAlignment="1" applyProtection="1">
      <alignment horizontal="center" vertical="center"/>
    </xf>
    <xf numFmtId="164" fontId="5" fillId="0" borderId="5" xfId="1" applyFont="1" applyBorder="1" applyAlignment="1" applyProtection="1">
      <alignment horizontal="left" vertical="center"/>
    </xf>
    <xf numFmtId="164" fontId="10" fillId="0" borderId="4" xfId="6" applyFont="1" applyBorder="1" applyAlignment="1" applyProtection="1">
      <alignment horizontal="center" vertical="center"/>
    </xf>
    <xf numFmtId="164" fontId="10" fillId="10" borderId="4" xfId="6" applyFont="1" applyFill="1" applyBorder="1" applyAlignment="1" applyProtection="1">
      <alignment horizontal="center" vertical="center"/>
    </xf>
    <xf numFmtId="164" fontId="5" fillId="0" borderId="6" xfId="1" applyFont="1" applyBorder="1" applyAlignment="1" applyProtection="1">
      <alignment horizontal="left" vertical="center"/>
    </xf>
    <xf numFmtId="164" fontId="5" fillId="0" borderId="5" xfId="1" applyFont="1" applyBorder="1" applyAlignment="1" applyProtection="1">
      <alignment horizontal="justify" vertical="center"/>
    </xf>
    <xf numFmtId="164" fontId="5" fillId="0" borderId="7" xfId="1" applyFont="1" applyBorder="1" applyAlignment="1" applyProtection="1">
      <alignment horizontal="left" vertical="center"/>
    </xf>
    <xf numFmtId="164" fontId="5" fillId="0" borderId="1" xfId="1" applyFont="1" applyBorder="1" applyAlignment="1" applyProtection="1">
      <alignment horizontal="left" vertical="center"/>
    </xf>
    <xf numFmtId="0" fontId="15" fillId="6" borderId="4" xfId="2" applyFont="1" applyFill="1" applyBorder="1" applyAlignment="1" applyProtection="1">
      <alignment vertical="center"/>
    </xf>
    <xf numFmtId="0" fontId="16" fillId="6" borderId="4" xfId="2" applyFont="1" applyFill="1" applyBorder="1" applyAlignment="1" applyProtection="1">
      <alignment vertical="center"/>
    </xf>
    <xf numFmtId="0" fontId="15" fillId="5" borderId="1" xfId="2" applyFont="1" applyFill="1" applyBorder="1" applyAlignment="1" applyProtection="1">
      <alignment vertical="center"/>
    </xf>
    <xf numFmtId="0" fontId="15" fillId="4" borderId="1" xfId="2" applyFont="1" applyFill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5" fillId="10" borderId="1" xfId="3" applyFont="1" applyFill="1" applyBorder="1" applyAlignment="1" applyProtection="1">
      <alignment horizontal="center" vertical="center"/>
    </xf>
    <xf numFmtId="0" fontId="17" fillId="0" borderId="0" xfId="3" applyFont="1" applyAlignment="1" applyProtection="1">
      <alignment vertical="center"/>
    </xf>
    <xf numFmtId="0" fontId="5" fillId="12" borderId="1" xfId="3" applyFont="1" applyFill="1" applyBorder="1" applyAlignment="1" applyProtection="1">
      <alignment horizontal="center" vertical="center"/>
    </xf>
    <xf numFmtId="0" fontId="18" fillId="0" borderId="0" xfId="3" applyFont="1" applyAlignment="1" applyProtection="1">
      <alignment vertical="center"/>
    </xf>
    <xf numFmtId="0" fontId="5" fillId="13" borderId="1" xfId="3" applyFont="1" applyFill="1" applyBorder="1" applyAlignment="1" applyProtection="1">
      <alignment horizontal="center" vertical="center"/>
    </xf>
    <xf numFmtId="0" fontId="3" fillId="0" borderId="0" xfId="3" applyFont="1" applyAlignment="1" applyProtection="1">
      <alignment horizontal="center" vertical="center"/>
    </xf>
    <xf numFmtId="0" fontId="2" fillId="0" borderId="0" xfId="4" applyAlignment="1" applyProtection="1">
      <alignment horizontal="center" vertical="center"/>
    </xf>
    <xf numFmtId="0" fontId="4" fillId="0" borderId="0" xfId="3" applyFont="1" applyAlignment="1" applyProtection="1">
      <alignment vertical="center"/>
    </xf>
    <xf numFmtId="0" fontId="4" fillId="0" borderId="0" xfId="3" applyFont="1" applyProtection="1"/>
    <xf numFmtId="0" fontId="6" fillId="0" borderId="0" xfId="3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9" fillId="3" borderId="3" xfId="2" applyFont="1" applyFill="1" applyBorder="1" applyAlignment="1" applyProtection="1">
      <alignment vertical="center"/>
    </xf>
    <xf numFmtId="0" fontId="3" fillId="12" borderId="1" xfId="2" applyFont="1" applyFill="1" applyBorder="1" applyAlignment="1" applyProtection="1">
      <alignment horizontal="center" vertical="center"/>
    </xf>
    <xf numFmtId="164" fontId="20" fillId="14" borderId="1" xfId="7" applyFont="1" applyFill="1" applyBorder="1" applyAlignment="1" applyProtection="1">
      <alignment horizontal="center" vertical="center"/>
    </xf>
    <xf numFmtId="164" fontId="14" fillId="13" borderId="1" xfId="1" applyFont="1" applyFill="1" applyBorder="1" applyAlignment="1" applyProtection="1">
      <alignment horizontal="center" vertical="center"/>
    </xf>
    <xf numFmtId="164" fontId="14" fillId="10" borderId="1" xfId="1" applyFont="1" applyFill="1" applyBorder="1" applyAlignment="1" applyProtection="1">
      <alignment horizontal="center" vertical="center"/>
    </xf>
    <xf numFmtId="0" fontId="3" fillId="11" borderId="1" xfId="2" applyFont="1" applyFill="1" applyBorder="1" applyAlignment="1" applyProtection="1">
      <alignment horizontal="center" vertical="center"/>
    </xf>
    <xf numFmtId="0" fontId="2" fillId="0" borderId="0" xfId="3" applyAlignment="1" applyProtection="1">
      <alignment horizontal="center" vertical="center"/>
    </xf>
    <xf numFmtId="0" fontId="6" fillId="0" borderId="0" xfId="4" applyFont="1" applyAlignment="1" applyProtection="1">
      <alignment vertical="center" wrapText="1"/>
    </xf>
    <xf numFmtId="164" fontId="16" fillId="15" borderId="1" xfId="1" applyFont="1" applyFill="1" applyBorder="1" applyAlignment="1" applyProtection="1">
      <alignment horizontal="center" vertical="center"/>
    </xf>
    <xf numFmtId="0" fontId="21" fillId="15" borderId="1" xfId="2" applyFont="1" applyFill="1" applyBorder="1" applyAlignment="1" applyProtection="1">
      <alignment horizontal="center" vertical="center"/>
    </xf>
    <xf numFmtId="0" fontId="12" fillId="15" borderId="3" xfId="2" applyFont="1" applyFill="1" applyBorder="1" applyAlignment="1" applyProtection="1">
      <alignment vertical="center"/>
    </xf>
    <xf numFmtId="0" fontId="4" fillId="11" borderId="1" xfId="2" applyFont="1" applyFill="1" applyBorder="1" applyAlignment="1" applyProtection="1">
      <alignment horizontal="center" vertical="center"/>
    </xf>
    <xf numFmtId="0" fontId="22" fillId="15" borderId="1" xfId="2" applyFont="1" applyFill="1" applyBorder="1" applyAlignment="1" applyProtection="1">
      <alignment horizontal="center" vertical="center"/>
    </xf>
    <xf numFmtId="164" fontId="23" fillId="15" borderId="1" xfId="1" applyFont="1" applyFill="1" applyBorder="1" applyAlignment="1" applyProtection="1">
      <alignment horizontal="center" vertical="center"/>
    </xf>
    <xf numFmtId="0" fontId="24" fillId="15" borderId="3" xfId="2" applyFont="1" applyFill="1" applyBorder="1" applyAlignment="1" applyProtection="1">
      <alignment vertical="center"/>
    </xf>
    <xf numFmtId="0" fontId="16" fillId="16" borderId="1" xfId="2" applyFont="1" applyFill="1" applyBorder="1" applyAlignment="1" applyProtection="1">
      <alignment horizontal="center" vertical="center"/>
    </xf>
    <xf numFmtId="0" fontId="6" fillId="0" borderId="0" xfId="0" applyFont="1"/>
    <xf numFmtId="0" fontId="12" fillId="0" borderId="8" xfId="2" applyFont="1" applyBorder="1" applyAlignment="1" applyProtection="1">
      <alignment vertical="center"/>
    </xf>
    <xf numFmtId="0" fontId="16" fillId="11" borderId="1" xfId="2" applyFont="1" applyFill="1" applyBorder="1" applyAlignment="1" applyProtection="1">
      <alignment horizontal="center" vertical="center"/>
    </xf>
    <xf numFmtId="0" fontId="15" fillId="0" borderId="1" xfId="8" applyFont="1" applyBorder="1" applyAlignment="1" applyProtection="1">
      <alignment horizontal="center" vertical="center"/>
    </xf>
    <xf numFmtId="0" fontId="15" fillId="5" borderId="1" xfId="2" applyFont="1" applyFill="1" applyBorder="1" applyAlignment="1" applyProtection="1">
      <alignment horizontal="center" vertical="center"/>
    </xf>
    <xf numFmtId="0" fontId="15" fillId="4" borderId="1" xfId="2" applyFont="1" applyFill="1" applyBorder="1" applyAlignment="1" applyProtection="1">
      <alignment horizontal="center" vertical="center"/>
    </xf>
    <xf numFmtId="164" fontId="16" fillId="10" borderId="1" xfId="1" applyFont="1" applyFill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0" fontId="27" fillId="0" borderId="2" xfId="2" applyFont="1" applyBorder="1" applyAlignment="1" applyProtection="1">
      <alignment vertical="center"/>
    </xf>
    <xf numFmtId="0" fontId="27" fillId="0" borderId="3" xfId="2" applyFont="1" applyBorder="1" applyAlignment="1" applyProtection="1">
      <alignment vertical="center"/>
    </xf>
    <xf numFmtId="0" fontId="27" fillId="0" borderId="8" xfId="2" applyFont="1" applyBorder="1" applyAlignment="1" applyProtection="1">
      <alignment vertical="center"/>
    </xf>
    <xf numFmtId="0" fontId="28" fillId="11" borderId="1" xfId="5" applyFont="1" applyFill="1" applyBorder="1" applyAlignment="1" applyProtection="1">
      <alignment horizontal="center" vertical="center"/>
    </xf>
    <xf numFmtId="164" fontId="29" fillId="0" borderId="1" xfId="1" applyFont="1" applyBorder="1" applyAlignment="1" applyProtection="1">
      <alignment horizontal="left" vertical="center" wrapText="1"/>
    </xf>
    <xf numFmtId="164" fontId="29" fillId="0" borderId="1" xfId="1" applyFont="1" applyBorder="1" applyAlignment="1" applyProtection="1">
      <alignment horizontal="justify" vertical="center"/>
    </xf>
    <xf numFmtId="164" fontId="30" fillId="0" borderId="1" xfId="6" applyFont="1" applyBorder="1" applyAlignment="1" applyProtection="1">
      <alignment horizontal="center" vertical="center"/>
    </xf>
    <xf numFmtId="164" fontId="30" fillId="10" borderId="1" xfId="6" applyFont="1" applyFill="1" applyBorder="1" applyAlignment="1" applyProtection="1">
      <alignment horizontal="center" vertical="center"/>
    </xf>
    <xf numFmtId="164" fontId="31" fillId="11" borderId="1" xfId="1" applyFont="1" applyFill="1" applyBorder="1" applyAlignment="1" applyProtection="1">
      <alignment horizontal="center" vertical="center"/>
    </xf>
    <xf numFmtId="164" fontId="32" fillId="14" borderId="1" xfId="7" applyFont="1" applyFill="1" applyBorder="1" applyAlignment="1" applyProtection="1">
      <alignment horizontal="center" vertical="center"/>
    </xf>
    <xf numFmtId="164" fontId="31" fillId="13" borderId="1" xfId="1" applyFont="1" applyFill="1" applyBorder="1" applyAlignment="1" applyProtection="1">
      <alignment horizontal="center" vertical="center"/>
    </xf>
    <xf numFmtId="164" fontId="31" fillId="10" borderId="1" xfId="1" applyFont="1" applyFill="1" applyBorder="1" applyAlignment="1" applyProtection="1">
      <alignment horizontal="center" vertical="center"/>
    </xf>
    <xf numFmtId="0" fontId="33" fillId="11" borderId="1" xfId="2" applyFont="1" applyFill="1" applyBorder="1" applyAlignment="1" applyProtection="1">
      <alignment horizontal="center" vertical="center"/>
    </xf>
    <xf numFmtId="164" fontId="34" fillId="10" borderId="1" xfId="1" applyFont="1" applyFill="1" applyBorder="1" applyAlignment="1" applyProtection="1">
      <alignment horizontal="center" vertical="center"/>
    </xf>
    <xf numFmtId="164" fontId="34" fillId="15" borderId="1" xfId="1" applyFont="1" applyFill="1" applyBorder="1" applyAlignment="1" applyProtection="1">
      <alignment horizontal="center" vertical="center"/>
    </xf>
    <xf numFmtId="0" fontId="34" fillId="11" borderId="1" xfId="2" applyFont="1" applyFill="1" applyBorder="1" applyAlignment="1" applyProtection="1">
      <alignment horizontal="center" vertical="center"/>
    </xf>
    <xf numFmtId="0" fontId="35" fillId="0" borderId="1" xfId="8" applyFont="1" applyBorder="1" applyAlignment="1" applyProtection="1">
      <alignment horizontal="center" vertical="center"/>
    </xf>
    <xf numFmtId="164" fontId="29" fillId="0" borderId="1" xfId="1" applyFont="1" applyBorder="1" applyAlignment="1" applyProtection="1">
      <alignment horizontal="left" vertical="center"/>
    </xf>
    <xf numFmtId="0" fontId="36" fillId="11" borderId="1" xfId="2" applyFont="1" applyFill="1" applyBorder="1" applyAlignment="1" applyProtection="1">
      <alignment horizontal="center" vertical="center"/>
    </xf>
    <xf numFmtId="164" fontId="29" fillId="0" borderId="7" xfId="1" applyFont="1" applyBorder="1" applyAlignment="1" applyProtection="1">
      <alignment horizontal="left" vertical="center"/>
    </xf>
    <xf numFmtId="164" fontId="29" fillId="0" borderId="5" xfId="1" applyFont="1" applyBorder="1" applyAlignment="1" applyProtection="1">
      <alignment horizontal="justify" vertical="center"/>
    </xf>
    <xf numFmtId="164" fontId="37" fillId="15" borderId="1" xfId="1" applyFont="1" applyFill="1" applyBorder="1" applyAlignment="1" applyProtection="1">
      <alignment horizontal="center" vertical="center"/>
    </xf>
    <xf numFmtId="0" fontId="38" fillId="15" borderId="1" xfId="2" applyFont="1" applyFill="1" applyBorder="1" applyAlignment="1" applyProtection="1">
      <alignment horizontal="center" vertical="center"/>
    </xf>
    <xf numFmtId="0" fontId="28" fillId="11" borderId="4" xfId="5" applyFont="1" applyFill="1" applyBorder="1" applyAlignment="1" applyProtection="1">
      <alignment horizontal="center" vertical="center"/>
    </xf>
    <xf numFmtId="0" fontId="27" fillId="15" borderId="3" xfId="2" applyFont="1" applyFill="1" applyBorder="1" applyAlignment="1" applyProtection="1">
      <alignment vertical="center"/>
    </xf>
    <xf numFmtId="0" fontId="39" fillId="15" borderId="3" xfId="2" applyFont="1" applyFill="1" applyBorder="1" applyAlignment="1" applyProtection="1">
      <alignment vertical="center"/>
    </xf>
    <xf numFmtId="164" fontId="5" fillId="0" borderId="10" xfId="1" applyFont="1" applyBorder="1" applyAlignment="1" applyProtection="1">
      <alignment horizontal="left" vertical="center"/>
    </xf>
    <xf numFmtId="164" fontId="5" fillId="0" borderId="2" xfId="1" applyFont="1" applyBorder="1" applyAlignment="1" applyProtection="1">
      <alignment horizontal="justify" vertical="center"/>
    </xf>
    <xf numFmtId="164" fontId="10" fillId="0" borderId="3" xfId="6" applyFont="1" applyBorder="1" applyAlignment="1" applyProtection="1">
      <alignment horizontal="center" vertical="center"/>
    </xf>
    <xf numFmtId="164" fontId="10" fillId="10" borderId="3" xfId="6" applyFont="1" applyFill="1" applyBorder="1" applyAlignment="1" applyProtection="1">
      <alignment horizontal="center" vertical="center"/>
    </xf>
    <xf numFmtId="164" fontId="14" fillId="11" borderId="3" xfId="1" applyFont="1" applyFill="1" applyBorder="1" applyAlignment="1" applyProtection="1">
      <alignment horizontal="center" vertical="center"/>
    </xf>
    <xf numFmtId="164" fontId="20" fillId="14" borderId="3" xfId="7" applyFont="1" applyFill="1" applyBorder="1" applyAlignment="1" applyProtection="1">
      <alignment horizontal="center" vertical="center"/>
    </xf>
    <xf numFmtId="164" fontId="14" fillId="13" borderId="3" xfId="1" applyFont="1" applyFill="1" applyBorder="1" applyAlignment="1" applyProtection="1">
      <alignment horizontal="center" vertical="center"/>
    </xf>
    <xf numFmtId="164" fontId="14" fillId="10" borderId="3" xfId="1" applyFont="1" applyFill="1" applyBorder="1" applyAlignment="1" applyProtection="1">
      <alignment horizontal="center" vertical="center"/>
    </xf>
    <xf numFmtId="0" fontId="3" fillId="11" borderId="3" xfId="2" applyFont="1" applyFill="1" applyBorder="1" applyAlignment="1" applyProtection="1">
      <alignment horizontal="center" vertical="center"/>
    </xf>
    <xf numFmtId="164" fontId="16" fillId="15" borderId="3" xfId="1" applyFont="1" applyFill="1" applyBorder="1" applyAlignment="1" applyProtection="1">
      <alignment horizontal="center" vertical="center"/>
    </xf>
    <xf numFmtId="0" fontId="16" fillId="11" borderId="3" xfId="2" applyFont="1" applyFill="1" applyBorder="1" applyAlignment="1" applyProtection="1">
      <alignment horizontal="center" vertical="center"/>
    </xf>
    <xf numFmtId="0" fontId="15" fillId="0" borderId="8" xfId="8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0" fontId="18" fillId="0" borderId="0" xfId="4" applyFont="1" applyAlignment="1" applyProtection="1">
      <alignment vertical="center"/>
    </xf>
    <xf numFmtId="0" fontId="18" fillId="0" borderId="0" xfId="4" applyFont="1" applyAlignment="1" applyProtection="1">
      <alignment vertical="center" wrapText="1"/>
    </xf>
    <xf numFmtId="164" fontId="16" fillId="0" borderId="1" xfId="1" applyFont="1" applyBorder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center" vertical="center"/>
    </xf>
    <xf numFmtId="0" fontId="16" fillId="6" borderId="9" xfId="2" applyFont="1" applyFill="1" applyBorder="1" applyAlignment="1" applyProtection="1">
      <alignment horizontal="center" vertical="center"/>
    </xf>
    <xf numFmtId="0" fontId="16" fillId="6" borderId="4" xfId="2" applyFont="1" applyFill="1" applyBorder="1" applyAlignment="1" applyProtection="1">
      <alignment horizontal="center" vertical="center"/>
    </xf>
    <xf numFmtId="0" fontId="15" fillId="5" borderId="9" xfId="2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9" fontId="15" fillId="5" borderId="9" xfId="2" applyNumberFormat="1" applyFont="1" applyFill="1" applyBorder="1" applyAlignment="1" applyProtection="1">
      <alignment horizontal="center" vertical="center"/>
    </xf>
    <xf numFmtId="9" fontId="15" fillId="5" borderId="4" xfId="2" applyNumberFormat="1" applyFont="1" applyFill="1" applyBorder="1" applyAlignment="1" applyProtection="1">
      <alignment horizontal="center" vertical="center"/>
    </xf>
    <xf numFmtId="0" fontId="8" fillId="5" borderId="2" xfId="2" applyFont="1" applyFill="1" applyBorder="1" applyAlignment="1" applyProtection="1">
      <alignment horizontal="center" vertical="center"/>
    </xf>
    <xf numFmtId="0" fontId="8" fillId="5" borderId="3" xfId="2" applyFont="1" applyFill="1" applyBorder="1" applyAlignment="1" applyProtection="1">
      <alignment horizontal="center" vertical="center"/>
    </xf>
    <xf numFmtId="0" fontId="8" fillId="5" borderId="8" xfId="2" applyFont="1" applyFill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6" fillId="0" borderId="0" xfId="3" applyFont="1" applyAlignment="1" applyProtection="1">
      <alignment horizontal="center" vertical="center"/>
    </xf>
    <xf numFmtId="0" fontId="13" fillId="8" borderId="2" xfId="9" quotePrefix="1" applyFont="1" applyFill="1" applyBorder="1" applyAlignment="1" applyProtection="1">
      <alignment horizontal="center" vertical="center" wrapText="1"/>
    </xf>
    <xf numFmtId="0" fontId="13" fillId="8" borderId="8" xfId="9" applyFont="1" applyFill="1" applyBorder="1" applyAlignment="1" applyProtection="1">
      <alignment horizontal="center" vertical="center" wrapText="1"/>
    </xf>
    <xf numFmtId="0" fontId="13" fillId="17" borderId="2" xfId="9" applyFont="1" applyFill="1" applyBorder="1" applyAlignment="1" applyProtection="1">
      <alignment horizontal="center" vertical="center" wrapText="1"/>
    </xf>
    <xf numFmtId="0" fontId="13" fillId="17" borderId="8" xfId="9" applyFont="1" applyFill="1" applyBorder="1" applyAlignment="1" applyProtection="1">
      <alignment horizontal="center" vertical="center" wrapText="1"/>
    </xf>
    <xf numFmtId="0" fontId="5" fillId="4" borderId="2" xfId="2" applyFont="1" applyFill="1" applyBorder="1" applyAlignment="1" applyProtection="1">
      <alignment horizontal="center" vertical="center"/>
    </xf>
    <xf numFmtId="0" fontId="5" fillId="4" borderId="3" xfId="2" applyFont="1" applyFill="1" applyBorder="1" applyAlignment="1" applyProtection="1">
      <alignment horizontal="center" vertical="center"/>
    </xf>
    <xf numFmtId="0" fontId="5" fillId="4" borderId="8" xfId="2" applyFont="1" applyFill="1" applyBorder="1" applyAlignment="1" applyProtection="1">
      <alignment horizontal="center" vertical="center"/>
    </xf>
    <xf numFmtId="0" fontId="40" fillId="17" borderId="2" xfId="9" applyFont="1" applyFill="1" applyBorder="1" applyAlignment="1" applyProtection="1">
      <alignment horizontal="center" vertical="center" wrapText="1"/>
    </xf>
    <xf numFmtId="0" fontId="40" fillId="17" borderId="8" xfId="9" applyFont="1" applyFill="1" applyBorder="1" applyAlignment="1" applyProtection="1">
      <alignment horizontal="center" vertical="center" wrapText="1"/>
    </xf>
    <xf numFmtId="0" fontId="12" fillId="11" borderId="2" xfId="5" applyFont="1" applyFill="1" applyBorder="1" applyAlignment="1" applyProtection="1">
      <alignment horizontal="left" vertical="center"/>
    </xf>
    <xf numFmtId="0" fontId="12" fillId="11" borderId="8" xfId="5" applyFont="1" applyFill="1" applyBorder="1" applyAlignment="1" applyProtection="1">
      <alignment horizontal="left" vertical="center"/>
    </xf>
    <xf numFmtId="0" fontId="8" fillId="6" borderId="2" xfId="2" applyFont="1" applyFill="1" applyBorder="1" applyAlignment="1" applyProtection="1">
      <alignment horizontal="center" vertical="center"/>
    </xf>
    <xf numFmtId="0" fontId="8" fillId="6" borderId="3" xfId="2" applyFont="1" applyFill="1" applyBorder="1" applyAlignment="1" applyProtection="1">
      <alignment horizontal="center" vertical="center"/>
    </xf>
    <xf numFmtId="0" fontId="8" fillId="6" borderId="8" xfId="2" applyFont="1" applyFill="1" applyBorder="1" applyAlignment="1" applyProtection="1">
      <alignment horizontal="center" vertical="center"/>
    </xf>
    <xf numFmtId="0" fontId="40" fillId="8" borderId="2" xfId="9" quotePrefix="1" applyFont="1" applyFill="1" applyBorder="1" applyAlignment="1" applyProtection="1">
      <alignment horizontal="center" vertical="center" wrapText="1"/>
    </xf>
    <xf numFmtId="0" fontId="40" fillId="8" borderId="8" xfId="9" applyFont="1" applyFill="1" applyBorder="1" applyAlignment="1" applyProtection="1">
      <alignment horizontal="center" vertical="center" wrapText="1"/>
    </xf>
    <xf numFmtId="0" fontId="10" fillId="9" borderId="2" xfId="3" applyFont="1" applyFill="1" applyBorder="1" applyAlignment="1" applyProtection="1">
      <alignment horizontal="center" vertical="center"/>
    </xf>
    <xf numFmtId="0" fontId="10" fillId="9" borderId="8" xfId="3" applyFont="1" applyFill="1" applyBorder="1" applyAlignment="1" applyProtection="1">
      <alignment horizontal="center" vertical="center"/>
    </xf>
    <xf numFmtId="0" fontId="19" fillId="9" borderId="2" xfId="3" applyFont="1" applyFill="1" applyBorder="1" applyAlignment="1" applyProtection="1">
      <alignment horizontal="center" vertical="center"/>
    </xf>
    <xf numFmtId="0" fontId="19" fillId="9" borderId="8" xfId="3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center" vertical="center"/>
    </xf>
    <xf numFmtId="0" fontId="10" fillId="8" borderId="2" xfId="3" applyFont="1" applyFill="1" applyBorder="1" applyAlignment="1" applyProtection="1">
      <alignment horizontal="center" vertical="center"/>
    </xf>
    <xf numFmtId="0" fontId="10" fillId="8" borderId="8" xfId="3" applyFont="1" applyFill="1" applyBorder="1" applyAlignment="1" applyProtection="1">
      <alignment horizontal="center" vertical="center"/>
    </xf>
    <xf numFmtId="0" fontId="19" fillId="8" borderId="1" xfId="3" applyFont="1" applyFill="1" applyBorder="1" applyAlignment="1" applyProtection="1">
      <alignment horizontal="center" vertical="center"/>
    </xf>
    <xf numFmtId="0" fontId="10" fillId="8" borderId="1" xfId="3" applyFont="1" applyFill="1" applyBorder="1" applyAlignment="1" applyProtection="1">
      <alignment horizontal="center" vertical="center"/>
    </xf>
    <xf numFmtId="0" fontId="3" fillId="4" borderId="1" xfId="2" applyFont="1" applyFill="1" applyBorder="1" applyAlignment="1" applyProtection="1">
      <alignment horizontal="center" vertical="center"/>
    </xf>
    <xf numFmtId="0" fontId="3" fillId="5" borderId="1" xfId="2" applyFont="1" applyFill="1" applyBorder="1" applyAlignment="1" applyProtection="1">
      <alignment horizontal="center" vertical="center"/>
    </xf>
    <xf numFmtId="0" fontId="3" fillId="6" borderId="1" xfId="2" applyFont="1" applyFill="1" applyBorder="1" applyAlignment="1" applyProtection="1">
      <alignment horizontal="center" vertical="center"/>
    </xf>
    <xf numFmtId="0" fontId="3" fillId="7" borderId="1" xfId="2" applyFont="1" applyFill="1" applyBorder="1" applyAlignment="1" applyProtection="1">
      <alignment horizontal="center" vertical="center"/>
    </xf>
    <xf numFmtId="0" fontId="13" fillId="8" borderId="8" xfId="9" quotePrefix="1" applyFont="1" applyFill="1" applyBorder="1" applyAlignment="1" applyProtection="1">
      <alignment horizontal="center" vertical="center" wrapText="1"/>
    </xf>
    <xf numFmtId="0" fontId="8" fillId="0" borderId="0" xfId="3" applyFont="1" applyProtection="1"/>
    <xf numFmtId="0" fontId="42" fillId="0" borderId="0" xfId="4" applyFont="1" applyAlignment="1" applyProtection="1">
      <alignment vertical="center"/>
    </xf>
    <xf numFmtId="0" fontId="43" fillId="0" borderId="0" xfId="3" applyFont="1" applyAlignment="1" applyProtection="1">
      <alignment horizontal="left" vertical="center"/>
    </xf>
    <xf numFmtId="0" fontId="43" fillId="0" borderId="0" xfId="3" applyFont="1" applyAlignment="1" applyProtection="1">
      <alignment vertical="center"/>
    </xf>
    <xf numFmtId="0" fontId="43" fillId="0" borderId="0" xfId="3" applyFont="1" applyAlignment="1" applyProtection="1">
      <alignment vertical="center" wrapText="1"/>
    </xf>
    <xf numFmtId="0" fontId="42" fillId="0" borderId="0" xfId="3" applyFont="1" applyAlignment="1" applyProtection="1">
      <alignment horizontal="left"/>
    </xf>
    <xf numFmtId="0" fontId="43" fillId="0" borderId="0" xfId="0" applyFont="1" applyAlignment="1">
      <alignment horizontal="left"/>
    </xf>
    <xf numFmtId="0" fontId="42" fillId="0" borderId="0" xfId="4" applyFont="1" applyAlignment="1" applyProtection="1">
      <alignment horizontal="left" vertical="center"/>
    </xf>
    <xf numFmtId="0" fontId="43" fillId="0" borderId="0" xfId="3" applyFont="1" applyAlignment="1" applyProtection="1">
      <alignment vertical="top"/>
    </xf>
    <xf numFmtId="0" fontId="43" fillId="0" borderId="0" xfId="3" applyFont="1" applyAlignment="1" applyProtection="1">
      <alignment vertical="top" wrapText="1"/>
    </xf>
    <xf numFmtId="0" fontId="43" fillId="0" borderId="0" xfId="3" applyFont="1" applyAlignment="1" applyProtection="1">
      <alignment horizontal="left" vertical="top" wrapText="1"/>
    </xf>
  </cellXfs>
  <cellStyles count="14">
    <cellStyle name="Excel Built-in Normal 2 2" xfId="7" xr:uid="{00000000-0005-0000-0000-000037000000}"/>
    <cellStyle name="Normal" xfId="0" builtinId="0"/>
    <cellStyle name="Normal 11" xfId="8" xr:uid="{00000000-0005-0000-0000-000038000000}"/>
    <cellStyle name="Normal 11 2" xfId="1" xr:uid="{00000000-0005-0000-0000-000031000000}"/>
    <cellStyle name="Normal 15 3" xfId="12" xr:uid="{4B4E3339-2BDC-483C-8F2B-C5908EE0F448}"/>
    <cellStyle name="Normal 2" xfId="2" xr:uid="{00000000-0005-0000-0000-000032000000}"/>
    <cellStyle name="Normal 2 2 2 2 2" xfId="3" xr:uid="{00000000-0005-0000-0000-000033000000}"/>
    <cellStyle name="Normal 2 2 2 2 2 2" xfId="9" xr:uid="{00000000-0005-0000-0000-000039000000}"/>
    <cellStyle name="Normal 2 4 2" xfId="4" xr:uid="{00000000-0005-0000-0000-000034000000}"/>
    <cellStyle name="Normal 2 5" xfId="13" xr:uid="{849FCDBC-0D51-4062-9B2E-D5EC173EF2B1}"/>
    <cellStyle name="Normal 3 8" xfId="5" xr:uid="{00000000-0005-0000-0000-000035000000}"/>
    <cellStyle name="Normal 4 2 5" xfId="6" xr:uid="{00000000-0005-0000-0000-000036000000}"/>
    <cellStyle name="Normal 7" xfId="11" xr:uid="{FE664AAB-ED69-423E-B662-3D7AB9092FDF}"/>
    <cellStyle name="Percent 2" xfId="10" xr:uid="{00000000-0005-0000-0000-00003A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2" name="CustGemo">
          <a:extLst>
            <a:ext uri="{FF2B5EF4-FFF2-40B4-BE49-F238E27FC236}">
              <a16:creationId xmlns:a16="http://schemas.microsoft.com/office/drawing/2014/main" id="{A009F92F-2421-4AE1-88C6-AA36526D8157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3" name="CustGemo">
          <a:extLst>
            <a:ext uri="{FF2B5EF4-FFF2-40B4-BE49-F238E27FC236}">
              <a16:creationId xmlns:a16="http://schemas.microsoft.com/office/drawing/2014/main" id="{979F2366-C605-41F2-B354-24D9BB2174AE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4" name="CustGemo">
          <a:extLst>
            <a:ext uri="{FF2B5EF4-FFF2-40B4-BE49-F238E27FC236}">
              <a16:creationId xmlns:a16="http://schemas.microsoft.com/office/drawing/2014/main" id="{2B4B6C42-BDE1-4C02-8298-4F99A0E83B8A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" name="CustGemo">
          <a:extLst>
            <a:ext uri="{FF2B5EF4-FFF2-40B4-BE49-F238E27FC236}">
              <a16:creationId xmlns:a16="http://schemas.microsoft.com/office/drawing/2014/main" id="{B4126C9F-3260-42E6-BBED-75C3F956A8FF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6" name="CustGemo">
          <a:extLst>
            <a:ext uri="{FF2B5EF4-FFF2-40B4-BE49-F238E27FC236}">
              <a16:creationId xmlns:a16="http://schemas.microsoft.com/office/drawing/2014/main" id="{979BDE5E-84F1-444C-BBB8-1E9774E77B58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7" name="CustGemo">
          <a:extLst>
            <a:ext uri="{FF2B5EF4-FFF2-40B4-BE49-F238E27FC236}">
              <a16:creationId xmlns:a16="http://schemas.microsoft.com/office/drawing/2014/main" id="{35142844-B7C6-4DBC-B185-F820A9422639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8" name="CustGemo">
          <a:extLst>
            <a:ext uri="{FF2B5EF4-FFF2-40B4-BE49-F238E27FC236}">
              <a16:creationId xmlns:a16="http://schemas.microsoft.com/office/drawing/2014/main" id="{F77AF3C1-DB51-4FC3-872B-14DD7D46879B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9" name="CustGemo">
          <a:extLst>
            <a:ext uri="{FF2B5EF4-FFF2-40B4-BE49-F238E27FC236}">
              <a16:creationId xmlns:a16="http://schemas.microsoft.com/office/drawing/2014/main" id="{4DC5DE6B-9557-4181-8DE6-B355BB9E38B9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10" name="CustGemo">
          <a:extLst>
            <a:ext uri="{FF2B5EF4-FFF2-40B4-BE49-F238E27FC236}">
              <a16:creationId xmlns:a16="http://schemas.microsoft.com/office/drawing/2014/main" id="{A9CD7CE6-61D8-4439-BD8C-9C50DB0571D4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11" name="CustGemo">
          <a:extLst>
            <a:ext uri="{FF2B5EF4-FFF2-40B4-BE49-F238E27FC236}">
              <a16:creationId xmlns:a16="http://schemas.microsoft.com/office/drawing/2014/main" id="{84FB9CD5-13F7-443A-94EE-78F27D56E3A7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12" name="CustGemo">
          <a:extLst>
            <a:ext uri="{FF2B5EF4-FFF2-40B4-BE49-F238E27FC236}">
              <a16:creationId xmlns:a16="http://schemas.microsoft.com/office/drawing/2014/main" id="{35AC162B-9310-4C53-993F-4E7EA242D5F0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13" name="CustGemo">
          <a:extLst>
            <a:ext uri="{FF2B5EF4-FFF2-40B4-BE49-F238E27FC236}">
              <a16:creationId xmlns:a16="http://schemas.microsoft.com/office/drawing/2014/main" id="{62E84418-26B2-4394-A20E-8020AEAACC72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0</xdr:row>
      <xdr:rowOff>0</xdr:rowOff>
    </xdr:from>
    <xdr:to>
      <xdr:col>2</xdr:col>
      <xdr:colOff>721559</xdr:colOff>
      <xdr:row>1</xdr:row>
      <xdr:rowOff>139600</xdr:rowOff>
    </xdr:to>
    <xdr:sp macro="" textlink="">
      <xdr:nvSpPr>
        <xdr:cNvPr id="14" name="CustGemo">
          <a:extLst>
            <a:ext uri="{FF2B5EF4-FFF2-40B4-BE49-F238E27FC236}">
              <a16:creationId xmlns:a16="http://schemas.microsoft.com/office/drawing/2014/main" id="{F2B4176B-DCE9-49EF-86CF-8881D0228270}"/>
            </a:ext>
          </a:extLst>
        </xdr:cNvPr>
        <xdr:cNvSpPr/>
      </xdr:nvSpPr>
      <xdr:spPr>
        <a:xfrm>
          <a:off x="502390" y="0"/>
          <a:ext cx="2448019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15" name="CustGemo">
          <a:extLst>
            <a:ext uri="{FF2B5EF4-FFF2-40B4-BE49-F238E27FC236}">
              <a16:creationId xmlns:a16="http://schemas.microsoft.com/office/drawing/2014/main" id="{04A35BDF-D8D8-4493-B518-D1BC4A2CCDDD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16" name="CustGemo">
          <a:extLst>
            <a:ext uri="{FF2B5EF4-FFF2-40B4-BE49-F238E27FC236}">
              <a16:creationId xmlns:a16="http://schemas.microsoft.com/office/drawing/2014/main" id="{1C42843F-A583-4D99-AC42-3BCF49171FAF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17" name="CustGemo">
          <a:extLst>
            <a:ext uri="{FF2B5EF4-FFF2-40B4-BE49-F238E27FC236}">
              <a16:creationId xmlns:a16="http://schemas.microsoft.com/office/drawing/2014/main" id="{5E8AAB39-AEAA-494B-A389-5A3F0BF83911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18" name="CustGemo">
          <a:extLst>
            <a:ext uri="{FF2B5EF4-FFF2-40B4-BE49-F238E27FC236}">
              <a16:creationId xmlns:a16="http://schemas.microsoft.com/office/drawing/2014/main" id="{0D1063AE-0A00-450B-A3FC-54F77F9C687A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19" name="CustGemo">
          <a:extLst>
            <a:ext uri="{FF2B5EF4-FFF2-40B4-BE49-F238E27FC236}">
              <a16:creationId xmlns:a16="http://schemas.microsoft.com/office/drawing/2014/main" id="{7602FCB3-341D-40DE-ABE6-954791BCD8C6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20" name="CustGemo">
          <a:extLst>
            <a:ext uri="{FF2B5EF4-FFF2-40B4-BE49-F238E27FC236}">
              <a16:creationId xmlns:a16="http://schemas.microsoft.com/office/drawing/2014/main" id="{EB55BD1C-389C-4A94-8BD7-D8F8606E0C32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21" name="CustGemo">
          <a:extLst>
            <a:ext uri="{FF2B5EF4-FFF2-40B4-BE49-F238E27FC236}">
              <a16:creationId xmlns:a16="http://schemas.microsoft.com/office/drawing/2014/main" id="{BB65CD6C-8738-4D9B-81D5-DEC5C797360D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22" name="CustGemo">
          <a:extLst>
            <a:ext uri="{FF2B5EF4-FFF2-40B4-BE49-F238E27FC236}">
              <a16:creationId xmlns:a16="http://schemas.microsoft.com/office/drawing/2014/main" id="{ECE50900-E084-4873-BE3C-1DAB2300B8D0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23" name="CustGemo">
          <a:extLst>
            <a:ext uri="{FF2B5EF4-FFF2-40B4-BE49-F238E27FC236}">
              <a16:creationId xmlns:a16="http://schemas.microsoft.com/office/drawing/2014/main" id="{03DE681C-3E17-406E-9C4D-6F91BD73264C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1</xdr:row>
      <xdr:rowOff>0</xdr:rowOff>
    </xdr:from>
    <xdr:to>
      <xdr:col>2</xdr:col>
      <xdr:colOff>721559</xdr:colOff>
      <xdr:row>3</xdr:row>
      <xdr:rowOff>240655</xdr:rowOff>
    </xdr:to>
    <xdr:sp macro="" textlink="">
      <xdr:nvSpPr>
        <xdr:cNvPr id="24" name="CustGemo">
          <a:extLst>
            <a:ext uri="{FF2B5EF4-FFF2-40B4-BE49-F238E27FC236}">
              <a16:creationId xmlns:a16="http://schemas.microsoft.com/office/drawing/2014/main" id="{FD1F745E-1949-4556-A652-DD1058ECD063}"/>
            </a:ext>
          </a:extLst>
        </xdr:cNvPr>
        <xdr:cNvSpPr/>
      </xdr:nvSpPr>
      <xdr:spPr>
        <a:xfrm>
          <a:off x="502390" y="361950"/>
          <a:ext cx="2448019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0</xdr:col>
      <xdr:colOff>6350</xdr:colOff>
      <xdr:row>0</xdr:row>
      <xdr:rowOff>159385</xdr:rowOff>
    </xdr:from>
    <xdr:to>
      <xdr:col>1</xdr:col>
      <xdr:colOff>2092325</xdr:colOff>
      <xdr:row>2</xdr:row>
      <xdr:rowOff>200025</xdr:rowOff>
    </xdr:to>
    <xdr:pic>
      <xdr:nvPicPr>
        <xdr:cNvPr id="25" name=" " descr=" ">
          <a:extLst>
            <a:ext uri="{FF2B5EF4-FFF2-40B4-BE49-F238E27FC236}">
              <a16:creationId xmlns:a16="http://schemas.microsoft.com/office/drawing/2014/main" id="{EFC8370B-A7D9-43C0-A23A-9954509DF7A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" y="159385"/>
          <a:ext cx="2219325" cy="669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26" name="CustGemo">
          <a:extLst>
            <a:ext uri="{FF2B5EF4-FFF2-40B4-BE49-F238E27FC236}">
              <a16:creationId xmlns:a16="http://schemas.microsoft.com/office/drawing/2014/main" id="{E0944F58-2364-46B6-98B9-CC03D79CBB2D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27" name="CustGemo">
          <a:extLst>
            <a:ext uri="{FF2B5EF4-FFF2-40B4-BE49-F238E27FC236}">
              <a16:creationId xmlns:a16="http://schemas.microsoft.com/office/drawing/2014/main" id="{69A67060-9E52-4A79-ABB9-82B93D63B315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28" name="CustGemo">
          <a:extLst>
            <a:ext uri="{FF2B5EF4-FFF2-40B4-BE49-F238E27FC236}">
              <a16:creationId xmlns:a16="http://schemas.microsoft.com/office/drawing/2014/main" id="{709B4198-2EB2-4A31-8CC1-564886BD5471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29" name="CustGemo">
          <a:extLst>
            <a:ext uri="{FF2B5EF4-FFF2-40B4-BE49-F238E27FC236}">
              <a16:creationId xmlns:a16="http://schemas.microsoft.com/office/drawing/2014/main" id="{6E5FE8AB-C382-4C45-8DAB-06C7A4C766D3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0" name="CustGemo">
          <a:extLst>
            <a:ext uri="{FF2B5EF4-FFF2-40B4-BE49-F238E27FC236}">
              <a16:creationId xmlns:a16="http://schemas.microsoft.com/office/drawing/2014/main" id="{D7FB362D-EEC0-4853-9426-4BDFFDEE3B37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1" name="CustGemo">
          <a:extLst>
            <a:ext uri="{FF2B5EF4-FFF2-40B4-BE49-F238E27FC236}">
              <a16:creationId xmlns:a16="http://schemas.microsoft.com/office/drawing/2014/main" id="{D83B803E-F08E-4A47-94B0-D14CC350EE68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2" name="CustGemo">
          <a:extLst>
            <a:ext uri="{FF2B5EF4-FFF2-40B4-BE49-F238E27FC236}">
              <a16:creationId xmlns:a16="http://schemas.microsoft.com/office/drawing/2014/main" id="{370CA2D4-EB71-4ED5-9C10-27482EB82008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3" name="CustGemo">
          <a:extLst>
            <a:ext uri="{FF2B5EF4-FFF2-40B4-BE49-F238E27FC236}">
              <a16:creationId xmlns:a16="http://schemas.microsoft.com/office/drawing/2014/main" id="{E7E95B99-ECA5-4964-B28F-5893091EF6A3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4" name="CustGemo">
          <a:extLst>
            <a:ext uri="{FF2B5EF4-FFF2-40B4-BE49-F238E27FC236}">
              <a16:creationId xmlns:a16="http://schemas.microsoft.com/office/drawing/2014/main" id="{BCC54A05-0AEB-44CA-AC73-87B8821106C7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5" name="CustGemo">
          <a:extLst>
            <a:ext uri="{FF2B5EF4-FFF2-40B4-BE49-F238E27FC236}">
              <a16:creationId xmlns:a16="http://schemas.microsoft.com/office/drawing/2014/main" id="{C96B45AA-5EB8-4E6D-BC79-EC7C0F2D494D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6" name="CustGemo">
          <a:extLst>
            <a:ext uri="{FF2B5EF4-FFF2-40B4-BE49-F238E27FC236}">
              <a16:creationId xmlns:a16="http://schemas.microsoft.com/office/drawing/2014/main" id="{0C40DE14-6394-4F95-81A8-6F821B7BB54F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37" name="CustGemo">
          <a:extLst>
            <a:ext uri="{FF2B5EF4-FFF2-40B4-BE49-F238E27FC236}">
              <a16:creationId xmlns:a16="http://schemas.microsoft.com/office/drawing/2014/main" id="{1F649D50-6B1E-449F-9C0B-D21EC3FE0E1C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0</xdr:row>
      <xdr:rowOff>0</xdr:rowOff>
    </xdr:from>
    <xdr:to>
      <xdr:col>2</xdr:col>
      <xdr:colOff>721559</xdr:colOff>
      <xdr:row>1</xdr:row>
      <xdr:rowOff>139600</xdr:rowOff>
    </xdr:to>
    <xdr:sp macro="" textlink="">
      <xdr:nvSpPr>
        <xdr:cNvPr id="38" name="CustGemo">
          <a:extLst>
            <a:ext uri="{FF2B5EF4-FFF2-40B4-BE49-F238E27FC236}">
              <a16:creationId xmlns:a16="http://schemas.microsoft.com/office/drawing/2014/main" id="{B272FC21-6296-4B31-B932-C0BD1C51DFB8}"/>
            </a:ext>
          </a:extLst>
        </xdr:cNvPr>
        <xdr:cNvSpPr/>
      </xdr:nvSpPr>
      <xdr:spPr>
        <a:xfrm>
          <a:off x="502390" y="0"/>
          <a:ext cx="2448019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39" name="CustGemo">
          <a:extLst>
            <a:ext uri="{FF2B5EF4-FFF2-40B4-BE49-F238E27FC236}">
              <a16:creationId xmlns:a16="http://schemas.microsoft.com/office/drawing/2014/main" id="{49CD23E8-4900-41DC-BFA1-8B86E2A7A7A4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0" name="CustGemo">
          <a:extLst>
            <a:ext uri="{FF2B5EF4-FFF2-40B4-BE49-F238E27FC236}">
              <a16:creationId xmlns:a16="http://schemas.microsoft.com/office/drawing/2014/main" id="{DF8C58FF-7FC4-4AEC-AA07-46A5D5AA34C4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1" name="CustGemo">
          <a:extLst>
            <a:ext uri="{FF2B5EF4-FFF2-40B4-BE49-F238E27FC236}">
              <a16:creationId xmlns:a16="http://schemas.microsoft.com/office/drawing/2014/main" id="{449A202B-197A-449B-9A6E-A5391EFDAB5B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2" name="CustGemo">
          <a:extLst>
            <a:ext uri="{FF2B5EF4-FFF2-40B4-BE49-F238E27FC236}">
              <a16:creationId xmlns:a16="http://schemas.microsoft.com/office/drawing/2014/main" id="{818181E9-20B1-4AFF-B2B8-8FF3941D3E1C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3" name="CustGemo">
          <a:extLst>
            <a:ext uri="{FF2B5EF4-FFF2-40B4-BE49-F238E27FC236}">
              <a16:creationId xmlns:a16="http://schemas.microsoft.com/office/drawing/2014/main" id="{BD3064EA-A18D-4AF7-86BA-95A78311F9B3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4" name="CustGemo">
          <a:extLst>
            <a:ext uri="{FF2B5EF4-FFF2-40B4-BE49-F238E27FC236}">
              <a16:creationId xmlns:a16="http://schemas.microsoft.com/office/drawing/2014/main" id="{97C02ACB-D2E6-4B25-96EA-00A136FE771D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5" name="CustGemo">
          <a:extLst>
            <a:ext uri="{FF2B5EF4-FFF2-40B4-BE49-F238E27FC236}">
              <a16:creationId xmlns:a16="http://schemas.microsoft.com/office/drawing/2014/main" id="{F6143793-336C-4C10-B43F-F5C6FD5AD8AA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6" name="CustGemo">
          <a:extLst>
            <a:ext uri="{FF2B5EF4-FFF2-40B4-BE49-F238E27FC236}">
              <a16:creationId xmlns:a16="http://schemas.microsoft.com/office/drawing/2014/main" id="{A597AFF2-C28F-45F9-B6CB-E513F2D0B672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47" name="CustGemo">
          <a:extLst>
            <a:ext uri="{FF2B5EF4-FFF2-40B4-BE49-F238E27FC236}">
              <a16:creationId xmlns:a16="http://schemas.microsoft.com/office/drawing/2014/main" id="{EF90424D-09F2-4D86-8114-4E4EAE5D44C5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1</xdr:row>
      <xdr:rowOff>0</xdr:rowOff>
    </xdr:from>
    <xdr:to>
      <xdr:col>2</xdr:col>
      <xdr:colOff>721559</xdr:colOff>
      <xdr:row>3</xdr:row>
      <xdr:rowOff>240655</xdr:rowOff>
    </xdr:to>
    <xdr:sp macro="" textlink="">
      <xdr:nvSpPr>
        <xdr:cNvPr id="48" name="CustGemo">
          <a:extLst>
            <a:ext uri="{FF2B5EF4-FFF2-40B4-BE49-F238E27FC236}">
              <a16:creationId xmlns:a16="http://schemas.microsoft.com/office/drawing/2014/main" id="{B53B249D-F17C-442A-8EDD-018C18C241C8}"/>
            </a:ext>
          </a:extLst>
        </xdr:cNvPr>
        <xdr:cNvSpPr/>
      </xdr:nvSpPr>
      <xdr:spPr>
        <a:xfrm>
          <a:off x="502390" y="361950"/>
          <a:ext cx="2448019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0</xdr:col>
      <xdr:colOff>6350</xdr:colOff>
      <xdr:row>0</xdr:row>
      <xdr:rowOff>159385</xdr:rowOff>
    </xdr:from>
    <xdr:to>
      <xdr:col>1</xdr:col>
      <xdr:colOff>2092325</xdr:colOff>
      <xdr:row>2</xdr:row>
      <xdr:rowOff>200025</xdr:rowOff>
    </xdr:to>
    <xdr:pic>
      <xdr:nvPicPr>
        <xdr:cNvPr id="49" name=" " descr=" ">
          <a:extLst>
            <a:ext uri="{FF2B5EF4-FFF2-40B4-BE49-F238E27FC236}">
              <a16:creationId xmlns:a16="http://schemas.microsoft.com/office/drawing/2014/main" id="{BB8B2F21-626D-4595-AF87-62C89AA06E5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" y="159385"/>
          <a:ext cx="2219325" cy="6692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50" name="CustGemo">
          <a:extLst>
            <a:ext uri="{FF2B5EF4-FFF2-40B4-BE49-F238E27FC236}">
              <a16:creationId xmlns:a16="http://schemas.microsoft.com/office/drawing/2014/main" id="{A3EF8F40-C81F-410A-9C34-36EF6B0CE930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51" name="CustGemo">
          <a:extLst>
            <a:ext uri="{FF2B5EF4-FFF2-40B4-BE49-F238E27FC236}">
              <a16:creationId xmlns:a16="http://schemas.microsoft.com/office/drawing/2014/main" id="{EBF1EBE0-3844-4AE5-966F-C902DD6A7BCD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91492</xdr:colOff>
      <xdr:row>5</xdr:row>
      <xdr:rowOff>0</xdr:rowOff>
    </xdr:from>
    <xdr:to>
      <xdr:col>2</xdr:col>
      <xdr:colOff>785622</xdr:colOff>
      <xdr:row>7</xdr:row>
      <xdr:rowOff>12650</xdr:rowOff>
    </xdr:to>
    <xdr:sp macro="" textlink="">
      <xdr:nvSpPr>
        <xdr:cNvPr id="52" name="CustGemo">
          <a:extLst>
            <a:ext uri="{FF2B5EF4-FFF2-40B4-BE49-F238E27FC236}">
              <a16:creationId xmlns:a16="http://schemas.microsoft.com/office/drawing/2014/main" id="{5F10221E-FAF8-4D63-B6F0-5EBF36AA9FC6}"/>
            </a:ext>
          </a:extLst>
        </xdr:cNvPr>
        <xdr:cNvSpPr/>
      </xdr:nvSpPr>
      <xdr:spPr>
        <a:xfrm>
          <a:off x="567742" y="1409700"/>
          <a:ext cx="2446730" cy="8508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3" name="CustGemo">
          <a:extLst>
            <a:ext uri="{FF2B5EF4-FFF2-40B4-BE49-F238E27FC236}">
              <a16:creationId xmlns:a16="http://schemas.microsoft.com/office/drawing/2014/main" id="{C3E30672-A87F-4630-8314-E8DFE8C062DD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4" name="CustGemo">
          <a:extLst>
            <a:ext uri="{FF2B5EF4-FFF2-40B4-BE49-F238E27FC236}">
              <a16:creationId xmlns:a16="http://schemas.microsoft.com/office/drawing/2014/main" id="{BF466785-1492-4446-9CB2-53DE82DC6EDA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5" name="CustGemo">
          <a:extLst>
            <a:ext uri="{FF2B5EF4-FFF2-40B4-BE49-F238E27FC236}">
              <a16:creationId xmlns:a16="http://schemas.microsoft.com/office/drawing/2014/main" id="{D0F19B20-9198-4029-B72B-93BA049E8D0D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6" name="CustGemo">
          <a:extLst>
            <a:ext uri="{FF2B5EF4-FFF2-40B4-BE49-F238E27FC236}">
              <a16:creationId xmlns:a16="http://schemas.microsoft.com/office/drawing/2014/main" id="{4C18D452-09B1-4105-BDBA-EFE2E551ABCF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7" name="CustGemo">
          <a:extLst>
            <a:ext uri="{FF2B5EF4-FFF2-40B4-BE49-F238E27FC236}">
              <a16:creationId xmlns:a16="http://schemas.microsoft.com/office/drawing/2014/main" id="{682F7291-B448-495A-BE3C-8022E0080881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8" name="CustGemo">
          <a:extLst>
            <a:ext uri="{FF2B5EF4-FFF2-40B4-BE49-F238E27FC236}">
              <a16:creationId xmlns:a16="http://schemas.microsoft.com/office/drawing/2014/main" id="{6C6F3BA0-13BD-4B54-9C6C-B215493906C7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59" name="CustGemo">
          <a:extLst>
            <a:ext uri="{FF2B5EF4-FFF2-40B4-BE49-F238E27FC236}">
              <a16:creationId xmlns:a16="http://schemas.microsoft.com/office/drawing/2014/main" id="{FF6CDA30-0562-4390-B908-53255CD547A4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60" name="CustGemo">
          <a:extLst>
            <a:ext uri="{FF2B5EF4-FFF2-40B4-BE49-F238E27FC236}">
              <a16:creationId xmlns:a16="http://schemas.microsoft.com/office/drawing/2014/main" id="{656031C8-B7B0-4401-BC20-1A6ACFF81619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0</xdr:row>
      <xdr:rowOff>0</xdr:rowOff>
    </xdr:from>
    <xdr:to>
      <xdr:col>2</xdr:col>
      <xdr:colOff>751905</xdr:colOff>
      <xdr:row>1</xdr:row>
      <xdr:rowOff>139600</xdr:rowOff>
    </xdr:to>
    <xdr:sp macro="" textlink="">
      <xdr:nvSpPr>
        <xdr:cNvPr id="61" name="CustGemo">
          <a:extLst>
            <a:ext uri="{FF2B5EF4-FFF2-40B4-BE49-F238E27FC236}">
              <a16:creationId xmlns:a16="http://schemas.microsoft.com/office/drawing/2014/main" id="{BD2A9E50-E232-4583-B9B2-D33EA44899AB}"/>
            </a:ext>
          </a:extLst>
        </xdr:cNvPr>
        <xdr:cNvSpPr/>
      </xdr:nvSpPr>
      <xdr:spPr>
        <a:xfrm>
          <a:off x="533759" y="0"/>
          <a:ext cx="2446996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0</xdr:row>
      <xdr:rowOff>0</xdr:rowOff>
    </xdr:from>
    <xdr:to>
      <xdr:col>2</xdr:col>
      <xdr:colOff>721559</xdr:colOff>
      <xdr:row>1</xdr:row>
      <xdr:rowOff>139600</xdr:rowOff>
    </xdr:to>
    <xdr:sp macro="" textlink="">
      <xdr:nvSpPr>
        <xdr:cNvPr id="62" name="CustGemo">
          <a:extLst>
            <a:ext uri="{FF2B5EF4-FFF2-40B4-BE49-F238E27FC236}">
              <a16:creationId xmlns:a16="http://schemas.microsoft.com/office/drawing/2014/main" id="{CFEE7803-3EFD-4091-B12F-E988828CACE8}"/>
            </a:ext>
          </a:extLst>
        </xdr:cNvPr>
        <xdr:cNvSpPr/>
      </xdr:nvSpPr>
      <xdr:spPr>
        <a:xfrm>
          <a:off x="502390" y="0"/>
          <a:ext cx="2448019" cy="50155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3" name="CustGemo">
          <a:extLst>
            <a:ext uri="{FF2B5EF4-FFF2-40B4-BE49-F238E27FC236}">
              <a16:creationId xmlns:a16="http://schemas.microsoft.com/office/drawing/2014/main" id="{4788AC46-C698-40EC-BF6E-3B4436635F76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4" name="CustGemo">
          <a:extLst>
            <a:ext uri="{FF2B5EF4-FFF2-40B4-BE49-F238E27FC236}">
              <a16:creationId xmlns:a16="http://schemas.microsoft.com/office/drawing/2014/main" id="{0C4DEBE1-65B7-4303-AD19-1D697C39F6C7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5" name="CustGemo">
          <a:extLst>
            <a:ext uri="{FF2B5EF4-FFF2-40B4-BE49-F238E27FC236}">
              <a16:creationId xmlns:a16="http://schemas.microsoft.com/office/drawing/2014/main" id="{9F68D66B-90EA-4473-97C0-40246AA0B44E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6" name="CustGemo">
          <a:extLst>
            <a:ext uri="{FF2B5EF4-FFF2-40B4-BE49-F238E27FC236}">
              <a16:creationId xmlns:a16="http://schemas.microsoft.com/office/drawing/2014/main" id="{CB57EB31-3832-4F84-BCBA-B898DBFC997C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7" name="CustGemo">
          <a:extLst>
            <a:ext uri="{FF2B5EF4-FFF2-40B4-BE49-F238E27FC236}">
              <a16:creationId xmlns:a16="http://schemas.microsoft.com/office/drawing/2014/main" id="{98C71621-6191-45ED-8B68-AAA8FDFF79C9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8" name="CustGemo">
          <a:extLst>
            <a:ext uri="{FF2B5EF4-FFF2-40B4-BE49-F238E27FC236}">
              <a16:creationId xmlns:a16="http://schemas.microsoft.com/office/drawing/2014/main" id="{213C48B6-75A2-4B0A-9E2C-EB2FF7B531A1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69" name="CustGemo">
          <a:extLst>
            <a:ext uri="{FF2B5EF4-FFF2-40B4-BE49-F238E27FC236}">
              <a16:creationId xmlns:a16="http://schemas.microsoft.com/office/drawing/2014/main" id="{494634ED-4DC9-4CED-8BC4-E4588DE88D37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70" name="CustGemo">
          <a:extLst>
            <a:ext uri="{FF2B5EF4-FFF2-40B4-BE49-F238E27FC236}">
              <a16:creationId xmlns:a16="http://schemas.microsoft.com/office/drawing/2014/main" id="{5BA22462-3A3C-4E83-A3C5-67718EDD14C2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57509</xdr:colOff>
      <xdr:row>1</xdr:row>
      <xdr:rowOff>0</xdr:rowOff>
    </xdr:from>
    <xdr:to>
      <xdr:col>2</xdr:col>
      <xdr:colOff>751905</xdr:colOff>
      <xdr:row>3</xdr:row>
      <xdr:rowOff>240655</xdr:rowOff>
    </xdr:to>
    <xdr:sp macro="" textlink="">
      <xdr:nvSpPr>
        <xdr:cNvPr id="71" name="CustGemo">
          <a:extLst>
            <a:ext uri="{FF2B5EF4-FFF2-40B4-BE49-F238E27FC236}">
              <a16:creationId xmlns:a16="http://schemas.microsoft.com/office/drawing/2014/main" id="{9DD8100A-3B69-45CB-8247-082E6ABB118C}"/>
            </a:ext>
          </a:extLst>
        </xdr:cNvPr>
        <xdr:cNvSpPr/>
      </xdr:nvSpPr>
      <xdr:spPr>
        <a:xfrm>
          <a:off x="533759" y="361950"/>
          <a:ext cx="2446996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26140</xdr:colOff>
      <xdr:row>1</xdr:row>
      <xdr:rowOff>0</xdr:rowOff>
    </xdr:from>
    <xdr:to>
      <xdr:col>2</xdr:col>
      <xdr:colOff>721559</xdr:colOff>
      <xdr:row>3</xdr:row>
      <xdr:rowOff>240655</xdr:rowOff>
    </xdr:to>
    <xdr:sp macro="" textlink="">
      <xdr:nvSpPr>
        <xdr:cNvPr id="72" name="CustGemo">
          <a:extLst>
            <a:ext uri="{FF2B5EF4-FFF2-40B4-BE49-F238E27FC236}">
              <a16:creationId xmlns:a16="http://schemas.microsoft.com/office/drawing/2014/main" id="{61E9F883-8A77-492A-88E9-7B03C28B8591}"/>
            </a:ext>
          </a:extLst>
        </xdr:cNvPr>
        <xdr:cNvSpPr/>
      </xdr:nvSpPr>
      <xdr:spPr>
        <a:xfrm>
          <a:off x="502390" y="361950"/>
          <a:ext cx="2448019" cy="77405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0" y="0"/>
              </a:lnTo>
              <a:lnTo>
                <a:pt x="0" y="0"/>
              </a:lnTo>
              <a:lnTo>
                <a:pt x="0" y="0"/>
              </a:lnTo>
              <a:lnTo>
                <a:pt x="0" y="0"/>
              </a:lnTo>
            </a:path>
          </a:pathLst>
        </a:cu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0</xdr:col>
      <xdr:colOff>6350</xdr:colOff>
      <xdr:row>0</xdr:row>
      <xdr:rowOff>159384</xdr:rowOff>
    </xdr:from>
    <xdr:to>
      <xdr:col>22</xdr:col>
      <xdr:colOff>228600</xdr:colOff>
      <xdr:row>3</xdr:row>
      <xdr:rowOff>76199</xdr:rowOff>
    </xdr:to>
    <xdr:pic>
      <xdr:nvPicPr>
        <xdr:cNvPr id="73" name=" " descr=" ">
          <a:extLst>
            <a:ext uri="{FF2B5EF4-FFF2-40B4-BE49-F238E27FC236}">
              <a16:creationId xmlns:a16="http://schemas.microsoft.com/office/drawing/2014/main" id="{51AD1B0D-FB42-4F1F-B506-B82384A69F2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" y="159384"/>
          <a:ext cx="4832350" cy="812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AE91-FD59-4002-9137-CF070F13F781}">
  <dimension ref="A1:CL287"/>
  <sheetViews>
    <sheetView tabSelected="1" view="pageBreakPreview" zoomScale="50" zoomScaleNormal="65" zoomScaleSheetLayoutView="50" workbookViewId="0">
      <pane ySplit="8" topLeftCell="A36" activePane="bottomLeft" state="frozen"/>
      <selection pane="bottomLeft" activeCell="CD273" sqref="CD273:CD275"/>
    </sheetView>
  </sheetViews>
  <sheetFormatPr defaultColWidth="9.140625" defaultRowHeight="15"/>
  <cols>
    <col min="1" max="1" width="7.140625" style="1" customWidth="1"/>
    <col min="2" max="2" width="33.7109375" style="1" customWidth="1"/>
    <col min="3" max="3" width="31.85546875" style="1" customWidth="1"/>
    <col min="4" max="7" width="2.7109375" style="1" hidden="1" customWidth="1"/>
    <col min="8" max="21" width="3.7109375" style="1" hidden="1" customWidth="1"/>
    <col min="22" max="76" width="3.7109375" style="1" customWidth="1"/>
    <col min="77" max="77" width="4" style="1" customWidth="1"/>
    <col min="78" max="81" width="3.7109375" style="1" customWidth="1"/>
    <col min="82" max="82" width="6.42578125" style="1" customWidth="1"/>
    <col min="83" max="83" width="7.140625" style="1" customWidth="1"/>
    <col min="84" max="84" width="8.140625" style="1" customWidth="1"/>
    <col min="85" max="87" width="9.140625" style="1"/>
    <col min="88" max="90" width="9.140625" style="7"/>
    <col min="91" max="16384" width="9.140625" style="1"/>
  </cols>
  <sheetData>
    <row r="1" spans="1:84" ht="28.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</row>
    <row r="2" spans="1:84" ht="21">
      <c r="A2" s="110" t="s">
        <v>199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</row>
    <row r="3" spans="1:84" ht="21">
      <c r="A3" s="110" t="s">
        <v>130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</row>
    <row r="4" spans="1:84" ht="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</row>
    <row r="5" spans="1:84" s="2" customFormat="1" ht="19.5" customHeight="1">
      <c r="A5" s="144" t="s">
        <v>1</v>
      </c>
      <c r="B5" s="144" t="s">
        <v>2</v>
      </c>
      <c r="C5" s="144" t="s">
        <v>3</v>
      </c>
      <c r="D5" s="144" t="s">
        <v>4</v>
      </c>
      <c r="E5" s="144"/>
      <c r="F5" s="144"/>
      <c r="G5" s="144"/>
      <c r="H5" s="9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111" t="s">
        <v>5</v>
      </c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44" t="s">
        <v>6</v>
      </c>
      <c r="CE5" s="144"/>
      <c r="CF5" s="144" t="s">
        <v>7</v>
      </c>
    </row>
    <row r="6" spans="1:84" s="2" customFormat="1" ht="19.5" customHeight="1">
      <c r="A6" s="144"/>
      <c r="B6" s="144"/>
      <c r="C6" s="144"/>
      <c r="D6" s="149" t="s">
        <v>8</v>
      </c>
      <c r="E6" s="150" t="s">
        <v>9</v>
      </c>
      <c r="F6" s="151" t="s">
        <v>10</v>
      </c>
      <c r="G6" s="152" t="s">
        <v>11</v>
      </c>
      <c r="H6" s="145">
        <v>1</v>
      </c>
      <c r="I6" s="146"/>
      <c r="J6" s="148">
        <v>2</v>
      </c>
      <c r="K6" s="148"/>
      <c r="L6" s="145">
        <v>3</v>
      </c>
      <c r="M6" s="146"/>
      <c r="N6" s="147">
        <v>4</v>
      </c>
      <c r="O6" s="147"/>
      <c r="P6" s="145">
        <v>5</v>
      </c>
      <c r="Q6" s="146"/>
      <c r="R6" s="148">
        <v>6</v>
      </c>
      <c r="S6" s="148"/>
      <c r="T6" s="145">
        <v>7</v>
      </c>
      <c r="U6" s="146"/>
      <c r="V6" s="124">
        <v>1</v>
      </c>
      <c r="W6" s="125"/>
      <c r="X6" s="138">
        <v>2</v>
      </c>
      <c r="Y6" s="139"/>
      <c r="Z6" s="124" t="s">
        <v>12</v>
      </c>
      <c r="AA6" s="125"/>
      <c r="AB6" s="124" t="s">
        <v>13</v>
      </c>
      <c r="AC6" s="125"/>
      <c r="AD6" s="124" t="s">
        <v>14</v>
      </c>
      <c r="AE6" s="125"/>
      <c r="AF6" s="124" t="s">
        <v>15</v>
      </c>
      <c r="AG6" s="125"/>
      <c r="AH6" s="124" t="s">
        <v>16</v>
      </c>
      <c r="AI6" s="125"/>
      <c r="AJ6" s="124" t="s">
        <v>17</v>
      </c>
      <c r="AK6" s="125"/>
      <c r="AL6" s="138" t="s">
        <v>18</v>
      </c>
      <c r="AM6" s="139"/>
      <c r="AN6" s="124" t="s">
        <v>19</v>
      </c>
      <c r="AO6" s="125"/>
      <c r="AP6" s="124" t="s">
        <v>20</v>
      </c>
      <c r="AQ6" s="125"/>
      <c r="AR6" s="124" t="s">
        <v>21</v>
      </c>
      <c r="AS6" s="125"/>
      <c r="AT6" s="124" t="s">
        <v>22</v>
      </c>
      <c r="AU6" s="125"/>
      <c r="AV6" s="124" t="s">
        <v>23</v>
      </c>
      <c r="AW6" s="125"/>
      <c r="AX6" s="124" t="s">
        <v>24</v>
      </c>
      <c r="AY6" s="125"/>
      <c r="AZ6" s="138" t="s">
        <v>25</v>
      </c>
      <c r="BA6" s="139"/>
      <c r="BB6" s="124" t="s">
        <v>26</v>
      </c>
      <c r="BC6" s="125"/>
      <c r="BD6" s="124" t="s">
        <v>27</v>
      </c>
      <c r="BE6" s="125"/>
      <c r="BF6" s="124" t="s">
        <v>28</v>
      </c>
      <c r="BG6" s="125"/>
      <c r="BH6" s="124" t="s">
        <v>29</v>
      </c>
      <c r="BI6" s="125"/>
      <c r="BJ6" s="124" t="s">
        <v>30</v>
      </c>
      <c r="BK6" s="125"/>
      <c r="BL6" s="124" t="s">
        <v>31</v>
      </c>
      <c r="BM6" s="125"/>
      <c r="BN6" s="138" t="s">
        <v>32</v>
      </c>
      <c r="BO6" s="139"/>
      <c r="BP6" s="124" t="s">
        <v>33</v>
      </c>
      <c r="BQ6" s="125"/>
      <c r="BR6" s="124" t="s">
        <v>34</v>
      </c>
      <c r="BS6" s="125"/>
      <c r="BT6" s="124" t="s">
        <v>35</v>
      </c>
      <c r="BU6" s="125"/>
      <c r="BV6" s="124" t="s">
        <v>36</v>
      </c>
      <c r="BW6" s="125"/>
      <c r="BX6" s="124" t="s">
        <v>37</v>
      </c>
      <c r="BY6" s="125"/>
      <c r="BZ6" s="124" t="s">
        <v>129</v>
      </c>
      <c r="CA6" s="125"/>
      <c r="CB6" s="138">
        <v>30</v>
      </c>
      <c r="CC6" s="139"/>
      <c r="CD6" s="144"/>
      <c r="CE6" s="144"/>
      <c r="CF6" s="144"/>
    </row>
    <row r="7" spans="1:84" s="2" customFormat="1" ht="20.100000000000001" customHeight="1">
      <c r="A7" s="144"/>
      <c r="B7" s="144"/>
      <c r="C7" s="144"/>
      <c r="D7" s="149"/>
      <c r="E7" s="150"/>
      <c r="F7" s="151"/>
      <c r="G7" s="152"/>
      <c r="H7" s="140" t="s">
        <v>38</v>
      </c>
      <c r="I7" s="141"/>
      <c r="J7" s="140" t="s">
        <v>39</v>
      </c>
      <c r="K7" s="141"/>
      <c r="L7" s="140" t="s">
        <v>40</v>
      </c>
      <c r="M7" s="141"/>
      <c r="N7" s="142" t="s">
        <v>41</v>
      </c>
      <c r="O7" s="143"/>
      <c r="P7" s="140" t="s">
        <v>42</v>
      </c>
      <c r="Q7" s="141"/>
      <c r="R7" s="140" t="s">
        <v>43</v>
      </c>
      <c r="S7" s="141"/>
      <c r="T7" s="140" t="s">
        <v>44</v>
      </c>
      <c r="U7" s="141"/>
      <c r="V7" s="126" t="s">
        <v>40</v>
      </c>
      <c r="W7" s="127"/>
      <c r="X7" s="131" t="s">
        <v>41</v>
      </c>
      <c r="Y7" s="132"/>
      <c r="Z7" s="126" t="s">
        <v>42</v>
      </c>
      <c r="AA7" s="127"/>
      <c r="AB7" s="126" t="s">
        <v>43</v>
      </c>
      <c r="AC7" s="127"/>
      <c r="AD7" s="126" t="s">
        <v>44</v>
      </c>
      <c r="AE7" s="127"/>
      <c r="AF7" s="126" t="s">
        <v>38</v>
      </c>
      <c r="AG7" s="127"/>
      <c r="AH7" s="126" t="s">
        <v>39</v>
      </c>
      <c r="AI7" s="127"/>
      <c r="AJ7" s="126" t="s">
        <v>40</v>
      </c>
      <c r="AK7" s="127"/>
      <c r="AL7" s="131" t="s">
        <v>41</v>
      </c>
      <c r="AM7" s="132"/>
      <c r="AN7" s="126" t="s">
        <v>42</v>
      </c>
      <c r="AO7" s="127"/>
      <c r="AP7" s="124" t="s">
        <v>43</v>
      </c>
      <c r="AQ7" s="153"/>
      <c r="AR7" s="126" t="s">
        <v>44</v>
      </c>
      <c r="AS7" s="127"/>
      <c r="AT7" s="126" t="s">
        <v>38</v>
      </c>
      <c r="AU7" s="127"/>
      <c r="AV7" s="126" t="s">
        <v>39</v>
      </c>
      <c r="AW7" s="127"/>
      <c r="AX7" s="126" t="s">
        <v>40</v>
      </c>
      <c r="AY7" s="127"/>
      <c r="AZ7" s="131" t="s">
        <v>41</v>
      </c>
      <c r="BA7" s="132"/>
      <c r="BB7" s="126" t="s">
        <v>42</v>
      </c>
      <c r="BC7" s="127"/>
      <c r="BD7" s="126" t="s">
        <v>43</v>
      </c>
      <c r="BE7" s="127"/>
      <c r="BF7" s="126" t="s">
        <v>44</v>
      </c>
      <c r="BG7" s="127"/>
      <c r="BH7" s="126" t="s">
        <v>38</v>
      </c>
      <c r="BI7" s="127"/>
      <c r="BJ7" s="126" t="s">
        <v>39</v>
      </c>
      <c r="BK7" s="127"/>
      <c r="BL7" s="126" t="s">
        <v>40</v>
      </c>
      <c r="BM7" s="127"/>
      <c r="BN7" s="131" t="s">
        <v>41</v>
      </c>
      <c r="BO7" s="132"/>
      <c r="BP7" s="126" t="s">
        <v>42</v>
      </c>
      <c r="BQ7" s="127"/>
      <c r="BR7" s="126" t="s">
        <v>43</v>
      </c>
      <c r="BS7" s="127"/>
      <c r="BT7" s="126" t="s">
        <v>44</v>
      </c>
      <c r="BU7" s="127"/>
      <c r="BV7" s="126" t="s">
        <v>38</v>
      </c>
      <c r="BW7" s="127"/>
      <c r="BX7" s="126" t="s">
        <v>39</v>
      </c>
      <c r="BY7" s="127"/>
      <c r="BZ7" s="126" t="s">
        <v>40</v>
      </c>
      <c r="CA7" s="127"/>
      <c r="CB7" s="131" t="s">
        <v>41</v>
      </c>
      <c r="CC7" s="132"/>
      <c r="CD7" s="144"/>
      <c r="CE7" s="144"/>
      <c r="CF7" s="144"/>
    </row>
    <row r="8" spans="1:84" s="2" customFormat="1" ht="15" customHeight="1">
      <c r="A8" s="144"/>
      <c r="B8" s="144"/>
      <c r="C8" s="144"/>
      <c r="D8" s="149"/>
      <c r="E8" s="150"/>
      <c r="F8" s="151"/>
      <c r="G8" s="152"/>
      <c r="H8" s="10" t="s">
        <v>45</v>
      </c>
      <c r="I8" s="44" t="s">
        <v>46</v>
      </c>
      <c r="J8" s="10" t="s">
        <v>45</v>
      </c>
      <c r="K8" s="44" t="s">
        <v>46</v>
      </c>
      <c r="L8" s="10" t="s">
        <v>45</v>
      </c>
      <c r="M8" s="44" t="s">
        <v>46</v>
      </c>
      <c r="N8" s="10" t="s">
        <v>45</v>
      </c>
      <c r="O8" s="44" t="s">
        <v>46</v>
      </c>
      <c r="P8" s="10" t="s">
        <v>45</v>
      </c>
      <c r="Q8" s="44" t="s">
        <v>46</v>
      </c>
      <c r="R8" s="10" t="s">
        <v>45</v>
      </c>
      <c r="S8" s="44" t="s">
        <v>46</v>
      </c>
      <c r="T8" s="10" t="s">
        <v>45</v>
      </c>
      <c r="U8" s="44" t="s">
        <v>46</v>
      </c>
      <c r="V8" s="10" t="s">
        <v>45</v>
      </c>
      <c r="W8" s="44" t="s">
        <v>46</v>
      </c>
      <c r="X8" s="10" t="s">
        <v>45</v>
      </c>
      <c r="Y8" s="44" t="s">
        <v>46</v>
      </c>
      <c r="Z8" s="10" t="s">
        <v>45</v>
      </c>
      <c r="AA8" s="44" t="s">
        <v>46</v>
      </c>
      <c r="AB8" s="10" t="s">
        <v>45</v>
      </c>
      <c r="AC8" s="44" t="s">
        <v>46</v>
      </c>
      <c r="AD8" s="10" t="s">
        <v>45</v>
      </c>
      <c r="AE8" s="44" t="s">
        <v>46</v>
      </c>
      <c r="AF8" s="10" t="s">
        <v>45</v>
      </c>
      <c r="AG8" s="44" t="s">
        <v>46</v>
      </c>
      <c r="AH8" s="10" t="s">
        <v>45</v>
      </c>
      <c r="AI8" s="44" t="s">
        <v>46</v>
      </c>
      <c r="AJ8" s="10" t="s">
        <v>45</v>
      </c>
      <c r="AK8" s="44" t="s">
        <v>46</v>
      </c>
      <c r="AL8" s="10" t="s">
        <v>45</v>
      </c>
      <c r="AM8" s="44" t="s">
        <v>46</v>
      </c>
      <c r="AN8" s="10" t="s">
        <v>45</v>
      </c>
      <c r="AO8" s="44" t="s">
        <v>46</v>
      </c>
      <c r="AP8" s="10" t="s">
        <v>45</v>
      </c>
      <c r="AQ8" s="44" t="s">
        <v>46</v>
      </c>
      <c r="AR8" s="10" t="s">
        <v>45</v>
      </c>
      <c r="AS8" s="44" t="s">
        <v>46</v>
      </c>
      <c r="AT8" s="10" t="s">
        <v>45</v>
      </c>
      <c r="AU8" s="44" t="s">
        <v>46</v>
      </c>
      <c r="AV8" s="10" t="s">
        <v>45</v>
      </c>
      <c r="AW8" s="44" t="s">
        <v>46</v>
      </c>
      <c r="AX8" s="10" t="s">
        <v>45</v>
      </c>
      <c r="AY8" s="44" t="s">
        <v>46</v>
      </c>
      <c r="AZ8" s="10" t="s">
        <v>45</v>
      </c>
      <c r="BA8" s="44" t="s">
        <v>46</v>
      </c>
      <c r="BB8" s="10" t="s">
        <v>45</v>
      </c>
      <c r="BC8" s="44" t="s">
        <v>46</v>
      </c>
      <c r="BD8" s="10" t="s">
        <v>45</v>
      </c>
      <c r="BE8" s="44" t="s">
        <v>46</v>
      </c>
      <c r="BF8" s="10" t="s">
        <v>45</v>
      </c>
      <c r="BG8" s="44" t="s">
        <v>46</v>
      </c>
      <c r="BH8" s="10" t="s">
        <v>45</v>
      </c>
      <c r="BI8" s="44" t="s">
        <v>46</v>
      </c>
      <c r="BJ8" s="10" t="s">
        <v>45</v>
      </c>
      <c r="BK8" s="44" t="s">
        <v>46</v>
      </c>
      <c r="BL8" s="10" t="s">
        <v>45</v>
      </c>
      <c r="BM8" s="44" t="s">
        <v>46</v>
      </c>
      <c r="BN8" s="10" t="s">
        <v>45</v>
      </c>
      <c r="BO8" s="44" t="s">
        <v>46</v>
      </c>
      <c r="BP8" s="10" t="s">
        <v>45</v>
      </c>
      <c r="BQ8" s="44" t="s">
        <v>46</v>
      </c>
      <c r="BR8" s="10" t="s">
        <v>45</v>
      </c>
      <c r="BS8" s="44" t="s">
        <v>46</v>
      </c>
      <c r="BT8" s="10" t="s">
        <v>45</v>
      </c>
      <c r="BU8" s="44" t="s">
        <v>46</v>
      </c>
      <c r="BV8" s="10" t="s">
        <v>45</v>
      </c>
      <c r="BW8" s="44" t="s">
        <v>46</v>
      </c>
      <c r="BX8" s="10" t="s">
        <v>45</v>
      </c>
      <c r="BY8" s="44" t="s">
        <v>46</v>
      </c>
      <c r="BZ8" s="10" t="s">
        <v>45</v>
      </c>
      <c r="CA8" s="44" t="s">
        <v>46</v>
      </c>
      <c r="CB8" s="10" t="s">
        <v>45</v>
      </c>
      <c r="CC8" s="44" t="s">
        <v>46</v>
      </c>
      <c r="CD8" s="10" t="s">
        <v>45</v>
      </c>
      <c r="CE8" s="44" t="s">
        <v>46</v>
      </c>
      <c r="CF8" s="144"/>
    </row>
    <row r="9" spans="1:84" ht="21">
      <c r="A9" s="66" t="s">
        <v>46</v>
      </c>
      <c r="B9" s="11" t="s">
        <v>132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60"/>
    </row>
    <row r="10" spans="1:84" ht="21">
      <c r="A10" s="11" t="s">
        <v>74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60"/>
    </row>
    <row r="11" spans="1:84" ht="50.25" customHeight="1">
      <c r="A11" s="13">
        <v>1</v>
      </c>
      <c r="B11" s="26" t="s">
        <v>72</v>
      </c>
      <c r="C11" s="15" t="s">
        <v>65</v>
      </c>
      <c r="D11" s="16"/>
      <c r="E11" s="17"/>
      <c r="F11" s="16"/>
      <c r="G11" s="16"/>
      <c r="H11" s="18"/>
      <c r="I11" s="18"/>
      <c r="J11" s="18"/>
      <c r="K11" s="18"/>
      <c r="L11" s="46"/>
      <c r="M11" s="46"/>
      <c r="N11" s="46"/>
      <c r="O11" s="46"/>
      <c r="P11" s="18"/>
      <c r="Q11" s="18"/>
      <c r="R11" s="47"/>
      <c r="S11" s="54"/>
      <c r="T11" s="18"/>
      <c r="U11" s="18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65" t="s">
        <v>45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65" t="s">
        <v>45</v>
      </c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61">
        <f t="shared" ref="CD11:CD16" si="0">COUNTIF(V11:CC11,"P")</f>
        <v>2</v>
      </c>
      <c r="CE11" s="61">
        <f t="shared" ref="CE11:CE16" si="1">COUNTIF(H11:CC11,"A")</f>
        <v>0</v>
      </c>
      <c r="CF11" s="62"/>
    </row>
    <row r="12" spans="1:84" ht="50.25" customHeight="1">
      <c r="A12" s="13">
        <v>2</v>
      </c>
      <c r="B12" s="26" t="s">
        <v>66</v>
      </c>
      <c r="C12" s="15" t="s">
        <v>67</v>
      </c>
      <c r="D12" s="16"/>
      <c r="E12" s="17"/>
      <c r="F12" s="16"/>
      <c r="G12" s="16"/>
      <c r="H12" s="18"/>
      <c r="I12" s="18"/>
      <c r="J12" s="18"/>
      <c r="K12" s="18"/>
      <c r="L12" s="46"/>
      <c r="M12" s="46"/>
      <c r="N12" s="46"/>
      <c r="O12" s="46"/>
      <c r="P12" s="18"/>
      <c r="Q12" s="18"/>
      <c r="R12" s="47"/>
      <c r="S12" s="54"/>
      <c r="T12" s="18"/>
      <c r="U12" s="18"/>
      <c r="V12" s="51"/>
      <c r="W12" s="51"/>
      <c r="X12" s="51"/>
      <c r="Y12" s="51"/>
      <c r="Z12" s="51"/>
      <c r="AA12" s="51"/>
      <c r="AB12" s="65" t="s">
        <v>45</v>
      </c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65" t="s">
        <v>45</v>
      </c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65" t="s">
        <v>45</v>
      </c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65" t="s">
        <v>45</v>
      </c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61">
        <f t="shared" si="0"/>
        <v>4</v>
      </c>
      <c r="CE12" s="61">
        <f t="shared" si="1"/>
        <v>0</v>
      </c>
      <c r="CF12" s="62"/>
    </row>
    <row r="13" spans="1:84" ht="50.25" customHeight="1">
      <c r="A13" s="13">
        <v>3</v>
      </c>
      <c r="B13" s="26" t="s">
        <v>91</v>
      </c>
      <c r="C13" s="15" t="s">
        <v>67</v>
      </c>
      <c r="D13" s="16"/>
      <c r="E13" s="17"/>
      <c r="F13" s="16"/>
      <c r="G13" s="16"/>
      <c r="H13" s="18"/>
      <c r="I13" s="18"/>
      <c r="J13" s="18"/>
      <c r="K13" s="18"/>
      <c r="L13" s="46"/>
      <c r="M13" s="46"/>
      <c r="N13" s="46"/>
      <c r="O13" s="46"/>
      <c r="P13" s="18"/>
      <c r="Q13" s="18"/>
      <c r="R13" s="47"/>
      <c r="S13" s="54"/>
      <c r="T13" s="18"/>
      <c r="U13" s="18"/>
      <c r="V13" s="51"/>
      <c r="W13" s="51"/>
      <c r="X13" s="51"/>
      <c r="Y13" s="51"/>
      <c r="Z13" s="51"/>
      <c r="AA13" s="51"/>
      <c r="AB13" s="65" t="s">
        <v>45</v>
      </c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65" t="s">
        <v>45</v>
      </c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65" t="s">
        <v>45</v>
      </c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65" t="s">
        <v>45</v>
      </c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61">
        <f t="shared" ref="CD13" si="2">COUNTIF(V13:CC13,"P")</f>
        <v>4</v>
      </c>
      <c r="CE13" s="61">
        <f t="shared" ref="CE13" si="3">COUNTIF(H13:CC13,"A")</f>
        <v>0</v>
      </c>
      <c r="CF13" s="62"/>
    </row>
    <row r="14" spans="1:84" ht="42.75" customHeight="1">
      <c r="A14" s="13">
        <v>4</v>
      </c>
      <c r="B14" s="14" t="s">
        <v>50</v>
      </c>
      <c r="C14" s="15" t="s">
        <v>48</v>
      </c>
      <c r="D14" s="16"/>
      <c r="E14" s="17"/>
      <c r="F14" s="16"/>
      <c r="G14" s="16"/>
      <c r="H14" s="18"/>
      <c r="I14" s="18"/>
      <c r="J14" s="45"/>
      <c r="K14" s="18"/>
      <c r="L14" s="46"/>
      <c r="M14" s="46"/>
      <c r="N14" s="46"/>
      <c r="O14" s="46"/>
      <c r="P14" s="47" t="s">
        <v>45</v>
      </c>
      <c r="Q14" s="48"/>
      <c r="R14" s="18"/>
      <c r="S14" s="18"/>
      <c r="T14" s="18"/>
      <c r="U14" s="45"/>
      <c r="V14" s="51"/>
      <c r="W14" s="51"/>
      <c r="X14" s="51"/>
      <c r="Y14" s="51"/>
      <c r="Z14" s="51"/>
      <c r="AA14" s="51"/>
      <c r="AB14" s="51"/>
      <c r="AC14" s="51"/>
      <c r="AD14" s="65" t="s">
        <v>45</v>
      </c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108"/>
      <c r="BA14" s="51"/>
      <c r="BB14" s="51"/>
      <c r="BC14" s="51"/>
      <c r="BD14" s="51"/>
      <c r="BE14" s="65" t="s">
        <v>45</v>
      </c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61">
        <f t="shared" si="0"/>
        <v>2</v>
      </c>
      <c r="CE14" s="61">
        <f t="shared" si="1"/>
        <v>0</v>
      </c>
      <c r="CF14" s="62"/>
    </row>
    <row r="15" spans="1:84" ht="50.25" customHeight="1">
      <c r="A15" s="13">
        <v>5</v>
      </c>
      <c r="B15" s="25" t="s">
        <v>70</v>
      </c>
      <c r="C15" s="24" t="s">
        <v>53</v>
      </c>
      <c r="D15" s="16"/>
      <c r="E15" s="17"/>
      <c r="F15" s="16"/>
      <c r="G15" s="16"/>
      <c r="H15" s="18"/>
      <c r="I15" s="18"/>
      <c r="J15" s="18"/>
      <c r="K15" s="18"/>
      <c r="L15" s="46"/>
      <c r="M15" s="46"/>
      <c r="N15" s="46"/>
      <c r="O15" s="46"/>
      <c r="P15" s="18"/>
      <c r="Q15" s="18"/>
      <c r="R15" s="47"/>
      <c r="S15" s="54"/>
      <c r="T15" s="18"/>
      <c r="U15" s="18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65" t="s">
        <v>45</v>
      </c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61">
        <f t="shared" si="0"/>
        <v>1</v>
      </c>
      <c r="CE15" s="61">
        <f t="shared" si="1"/>
        <v>0</v>
      </c>
      <c r="CF15" s="62"/>
    </row>
    <row r="16" spans="1:84" ht="50.25" customHeight="1">
      <c r="A16" s="13">
        <v>6</v>
      </c>
      <c r="B16" s="26" t="s">
        <v>71</v>
      </c>
      <c r="C16" s="15" t="s">
        <v>53</v>
      </c>
      <c r="D16" s="16"/>
      <c r="E16" s="17"/>
      <c r="F16" s="16"/>
      <c r="G16" s="16"/>
      <c r="H16" s="18"/>
      <c r="I16" s="18"/>
      <c r="J16" s="18"/>
      <c r="K16" s="18"/>
      <c r="L16" s="46"/>
      <c r="M16" s="46"/>
      <c r="N16" s="46"/>
      <c r="O16" s="46"/>
      <c r="P16" s="18"/>
      <c r="Q16" s="18"/>
      <c r="R16" s="47"/>
      <c r="S16" s="54"/>
      <c r="T16" s="18"/>
      <c r="U16" s="18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65" t="s">
        <v>45</v>
      </c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61">
        <f t="shared" si="0"/>
        <v>1</v>
      </c>
      <c r="CE16" s="61">
        <f t="shared" si="1"/>
        <v>0</v>
      </c>
      <c r="CF16" s="62"/>
    </row>
    <row r="17" spans="1:84" ht="21">
      <c r="A17" s="11" t="s">
        <v>47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60"/>
    </row>
    <row r="18" spans="1:84" ht="42.75" customHeight="1">
      <c r="A18" s="13">
        <v>7</v>
      </c>
      <c r="B18" s="14" t="s">
        <v>68</v>
      </c>
      <c r="C18" s="15" t="s">
        <v>69</v>
      </c>
      <c r="D18" s="16"/>
      <c r="E18" s="17"/>
      <c r="F18" s="16"/>
      <c r="G18" s="16"/>
      <c r="H18" s="18"/>
      <c r="I18" s="18"/>
      <c r="J18" s="45"/>
      <c r="K18" s="18"/>
      <c r="L18" s="46"/>
      <c r="M18" s="46"/>
      <c r="N18" s="46"/>
      <c r="O18" s="46"/>
      <c r="P18" s="47" t="s">
        <v>45</v>
      </c>
      <c r="Q18" s="48"/>
      <c r="R18" s="18"/>
      <c r="S18" s="18"/>
      <c r="T18" s="18"/>
      <c r="U18" s="45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65" t="s">
        <v>45</v>
      </c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108"/>
      <c r="BG18" s="51"/>
      <c r="BH18" s="51"/>
      <c r="BI18" s="51"/>
      <c r="BJ18" s="51"/>
      <c r="BK18" s="65" t="s">
        <v>45</v>
      </c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61">
        <f>COUNTIF(V18:CC18,"P")</f>
        <v>2</v>
      </c>
      <c r="CE18" s="61">
        <f>COUNTIF(H18:CC18,"A")</f>
        <v>0</v>
      </c>
      <c r="CF18" s="62"/>
    </row>
    <row r="19" spans="1:84" ht="51" customHeight="1">
      <c r="A19" s="19">
        <v>8</v>
      </c>
      <c r="B19" s="20" t="s">
        <v>49</v>
      </c>
      <c r="C19" s="15" t="s">
        <v>48</v>
      </c>
      <c r="D19" s="21"/>
      <c r="E19" s="22"/>
      <c r="F19" s="21"/>
      <c r="G19" s="21"/>
      <c r="H19" s="18"/>
      <c r="I19" s="45"/>
      <c r="J19" s="18"/>
      <c r="K19" s="18"/>
      <c r="L19" s="46"/>
      <c r="M19" s="46"/>
      <c r="N19" s="46"/>
      <c r="O19" s="46"/>
      <c r="P19" s="18"/>
      <c r="Q19" s="18"/>
      <c r="R19" s="47" t="s">
        <v>45</v>
      </c>
      <c r="S19" s="48"/>
      <c r="T19" s="45"/>
      <c r="U19" s="18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65" t="s">
        <v>45</v>
      </c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61">
        <f>COUNTIF(V19:CC19,"P")</f>
        <v>1</v>
      </c>
      <c r="CE19" s="61">
        <f>COUNTIF(H19:CC19,"A")</f>
        <v>0</v>
      </c>
      <c r="CF19" s="62"/>
    </row>
    <row r="20" spans="1:84" ht="21">
      <c r="A20" s="11" t="s">
        <v>51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60"/>
    </row>
    <row r="21" spans="1:84" ht="50.25" customHeight="1">
      <c r="A21" s="19">
        <v>9</v>
      </c>
      <c r="B21" s="23" t="s">
        <v>52</v>
      </c>
      <c r="C21" s="24" t="s">
        <v>73</v>
      </c>
      <c r="D21" s="16"/>
      <c r="E21" s="17"/>
      <c r="F21" s="16"/>
      <c r="G21" s="16"/>
      <c r="H21" s="18"/>
      <c r="I21" s="18"/>
      <c r="J21" s="18"/>
      <c r="K21" s="18"/>
      <c r="L21" s="46"/>
      <c r="M21" s="46"/>
      <c r="N21" s="46"/>
      <c r="O21" s="46"/>
      <c r="P21" s="18"/>
      <c r="Q21" s="18"/>
      <c r="R21" s="47"/>
      <c r="S21" s="54"/>
      <c r="T21" s="18"/>
      <c r="U21" s="18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65" t="s">
        <v>45</v>
      </c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61">
        <f>COUNTIF(V21:CC21,"P")</f>
        <v>1</v>
      </c>
      <c r="CE21" s="61">
        <f>COUNTIF(H21:CC21,"A")</f>
        <v>0</v>
      </c>
      <c r="CF21" s="62"/>
    </row>
    <row r="22" spans="1:84" ht="50.25" customHeight="1">
      <c r="A22" s="19">
        <v>10</v>
      </c>
      <c r="B22" s="23" t="s">
        <v>131</v>
      </c>
      <c r="C22" s="24" t="s">
        <v>48</v>
      </c>
      <c r="D22" s="16"/>
      <c r="E22" s="17"/>
      <c r="F22" s="16"/>
      <c r="G22" s="16"/>
      <c r="H22" s="18"/>
      <c r="I22" s="18"/>
      <c r="J22" s="18"/>
      <c r="K22" s="18"/>
      <c r="L22" s="46"/>
      <c r="M22" s="46"/>
      <c r="N22" s="46"/>
      <c r="O22" s="46"/>
      <c r="P22" s="18"/>
      <c r="Q22" s="18"/>
      <c r="R22" s="47"/>
      <c r="S22" s="54"/>
      <c r="T22" s="18"/>
      <c r="U22" s="18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65" t="s">
        <v>45</v>
      </c>
      <c r="AQ22" s="51"/>
      <c r="AR22" s="51"/>
      <c r="AS22" s="51"/>
      <c r="AT22" s="51"/>
      <c r="AU22" s="51"/>
      <c r="AV22" s="51"/>
      <c r="AW22" s="51"/>
      <c r="AX22" s="51"/>
      <c r="AY22" s="51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61">
        <f>COUNTIF(V22:CC22,"P")</f>
        <v>1</v>
      </c>
      <c r="CE22" s="61">
        <f>COUNTIF(H22:CC22,"A")</f>
        <v>0</v>
      </c>
      <c r="CF22" s="62"/>
    </row>
    <row r="23" spans="1:84" ht="50.25" customHeight="1">
      <c r="A23" s="19">
        <v>11</v>
      </c>
      <c r="B23" s="23" t="s">
        <v>84</v>
      </c>
      <c r="C23" s="24" t="s">
        <v>134</v>
      </c>
      <c r="D23" s="16"/>
      <c r="E23" s="17"/>
      <c r="F23" s="16"/>
      <c r="G23" s="16"/>
      <c r="H23" s="18"/>
      <c r="I23" s="18"/>
      <c r="J23" s="18"/>
      <c r="K23" s="18"/>
      <c r="L23" s="46"/>
      <c r="M23" s="46"/>
      <c r="N23" s="46"/>
      <c r="O23" s="46"/>
      <c r="P23" s="18"/>
      <c r="Q23" s="18"/>
      <c r="R23" s="47"/>
      <c r="S23" s="54"/>
      <c r="T23" s="18"/>
      <c r="U23" s="18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65" t="s">
        <v>45</v>
      </c>
      <c r="AS23" s="52"/>
      <c r="AT23" s="51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65" t="s">
        <v>45</v>
      </c>
      <c r="BU23" s="52"/>
      <c r="BV23" s="51"/>
      <c r="BW23" s="52"/>
      <c r="BX23" s="52"/>
      <c r="BY23" s="52"/>
      <c r="BZ23" s="52"/>
      <c r="CA23" s="52"/>
      <c r="CB23" s="52"/>
      <c r="CC23" s="51"/>
      <c r="CD23" s="61">
        <f>COUNTIF(V23:CC23,"P")</f>
        <v>2</v>
      </c>
      <c r="CE23" s="61">
        <f>COUNTIF(H23:CC23,"A")</f>
        <v>0</v>
      </c>
      <c r="CF23" s="62"/>
    </row>
    <row r="24" spans="1:84" ht="21">
      <c r="A24" s="11" t="s">
        <v>54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3"/>
      <c r="CE24" s="53"/>
      <c r="CF24" s="60"/>
    </row>
    <row r="25" spans="1:84" ht="50.25" customHeight="1">
      <c r="A25" s="19">
        <v>12</v>
      </c>
      <c r="B25" s="23" t="s">
        <v>133</v>
      </c>
      <c r="C25" s="24" t="s">
        <v>134</v>
      </c>
      <c r="D25" s="16"/>
      <c r="E25" s="17"/>
      <c r="F25" s="16"/>
      <c r="G25" s="16"/>
      <c r="H25" s="18"/>
      <c r="I25" s="18"/>
      <c r="J25" s="18"/>
      <c r="K25" s="18"/>
      <c r="L25" s="46"/>
      <c r="M25" s="46"/>
      <c r="N25" s="46"/>
      <c r="O25" s="46"/>
      <c r="P25" s="18"/>
      <c r="Q25" s="18"/>
      <c r="R25" s="47"/>
      <c r="S25" s="54"/>
      <c r="T25" s="18"/>
      <c r="U25" s="18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65" t="s">
        <v>45</v>
      </c>
      <c r="AS25" s="51"/>
      <c r="AT25" s="51"/>
      <c r="AU25" s="51"/>
      <c r="AV25" s="51"/>
      <c r="AW25" s="51"/>
      <c r="AX25" s="51"/>
      <c r="AY25" s="51"/>
      <c r="AZ25" s="51"/>
      <c r="BA25" s="51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61">
        <f>COUNTIF(V25:CC25,"P")</f>
        <v>1</v>
      </c>
      <c r="CE25" s="61">
        <f>COUNTIF(H25:CC25,"A")</f>
        <v>0</v>
      </c>
      <c r="CF25" s="62"/>
    </row>
    <row r="26" spans="1:84" ht="50.25" customHeight="1">
      <c r="A26" s="19">
        <v>13</v>
      </c>
      <c r="B26" s="25" t="s">
        <v>55</v>
      </c>
      <c r="C26" s="24" t="s">
        <v>67</v>
      </c>
      <c r="D26" s="16"/>
      <c r="E26" s="17"/>
      <c r="F26" s="16"/>
      <c r="G26" s="16"/>
      <c r="H26" s="18"/>
      <c r="I26" s="18"/>
      <c r="J26" s="18"/>
      <c r="K26" s="18"/>
      <c r="L26" s="46"/>
      <c r="M26" s="46"/>
      <c r="N26" s="46"/>
      <c r="O26" s="46"/>
      <c r="P26" s="18"/>
      <c r="Q26" s="18"/>
      <c r="R26" s="47"/>
      <c r="S26" s="54"/>
      <c r="T26" s="18"/>
      <c r="U26" s="18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65" t="s">
        <v>45</v>
      </c>
      <c r="AU26" s="51"/>
      <c r="AV26" s="51"/>
      <c r="AW26" s="51"/>
      <c r="AX26" s="51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65" t="s">
        <v>45</v>
      </c>
      <c r="BW26" s="55"/>
      <c r="BX26" s="55"/>
      <c r="BY26" s="55"/>
      <c r="BZ26" s="55"/>
      <c r="CA26" s="55"/>
      <c r="CB26" s="55"/>
      <c r="CC26" s="55"/>
      <c r="CD26" s="61">
        <f>COUNTIF(V26:CC26,"P")</f>
        <v>2</v>
      </c>
      <c r="CE26" s="61">
        <f>COUNTIF(H26:CC26,"A")</f>
        <v>0</v>
      </c>
      <c r="CF26" s="62"/>
    </row>
    <row r="27" spans="1:84" ht="21">
      <c r="A27" s="11" t="s">
        <v>78</v>
      </c>
      <c r="B27" s="11" t="s">
        <v>144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9"/>
    </row>
    <row r="28" spans="1:84" ht="21">
      <c r="A28" s="67" t="s">
        <v>74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9"/>
    </row>
    <row r="29" spans="1:84" ht="42.75" customHeight="1">
      <c r="A29" s="70">
        <v>14</v>
      </c>
      <c r="B29" s="14" t="s">
        <v>156</v>
      </c>
      <c r="C29" s="72" t="s">
        <v>48</v>
      </c>
      <c r="D29" s="73"/>
      <c r="E29" s="74"/>
      <c r="F29" s="73"/>
      <c r="G29" s="73"/>
      <c r="H29" s="75"/>
      <c r="I29" s="75"/>
      <c r="J29" s="76"/>
      <c r="K29" s="75"/>
      <c r="L29" s="77"/>
      <c r="M29" s="77"/>
      <c r="N29" s="77"/>
      <c r="O29" s="77"/>
      <c r="P29" s="78"/>
      <c r="Q29" s="79"/>
      <c r="R29" s="75"/>
      <c r="S29" s="75"/>
      <c r="T29" s="75"/>
      <c r="U29" s="76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0" t="s">
        <v>45</v>
      </c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0" t="s">
        <v>45</v>
      </c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0" t="s">
        <v>45</v>
      </c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0" t="s">
        <v>45</v>
      </c>
      <c r="BY29" s="81"/>
      <c r="BZ29" s="81"/>
      <c r="CA29" s="81"/>
      <c r="CB29" s="81"/>
      <c r="CC29" s="81"/>
      <c r="CD29" s="82"/>
      <c r="CE29" s="82"/>
      <c r="CF29" s="83"/>
    </row>
    <row r="30" spans="1:84" ht="42.75" customHeight="1">
      <c r="A30" s="70">
        <v>15</v>
      </c>
      <c r="B30" s="71" t="s">
        <v>50</v>
      </c>
      <c r="C30" s="72" t="s">
        <v>48</v>
      </c>
      <c r="D30" s="73"/>
      <c r="E30" s="74"/>
      <c r="F30" s="73"/>
      <c r="G30" s="73"/>
      <c r="H30" s="75"/>
      <c r="I30" s="75"/>
      <c r="J30" s="76"/>
      <c r="K30" s="75"/>
      <c r="L30" s="77"/>
      <c r="M30" s="77"/>
      <c r="N30" s="77"/>
      <c r="O30" s="77"/>
      <c r="P30" s="78"/>
      <c r="Q30" s="79"/>
      <c r="R30" s="75"/>
      <c r="S30" s="75"/>
      <c r="T30" s="75"/>
      <c r="U30" s="76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0" t="s">
        <v>45</v>
      </c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0" t="s">
        <v>45</v>
      </c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0" t="s">
        <v>45</v>
      </c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0" t="s">
        <v>45</v>
      </c>
      <c r="BY30" s="81"/>
      <c r="BZ30" s="81"/>
      <c r="CA30" s="81"/>
      <c r="CB30" s="81"/>
      <c r="CC30" s="81"/>
      <c r="CD30" s="82"/>
      <c r="CE30" s="82"/>
      <c r="CF30" s="83"/>
    </row>
    <row r="31" spans="1:84" ht="50.25" customHeight="1">
      <c r="A31" s="70">
        <v>16</v>
      </c>
      <c r="B31" s="86" t="s">
        <v>70</v>
      </c>
      <c r="C31" s="87" t="s">
        <v>53</v>
      </c>
      <c r="D31" s="73"/>
      <c r="E31" s="74"/>
      <c r="F31" s="73"/>
      <c r="G31" s="73"/>
      <c r="H31" s="75"/>
      <c r="I31" s="75"/>
      <c r="J31" s="75"/>
      <c r="K31" s="75"/>
      <c r="L31" s="77"/>
      <c r="M31" s="77"/>
      <c r="N31" s="77"/>
      <c r="O31" s="77"/>
      <c r="P31" s="75"/>
      <c r="Q31" s="75"/>
      <c r="R31" s="78"/>
      <c r="S31" s="85"/>
      <c r="T31" s="75"/>
      <c r="U31" s="75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0" t="s">
        <v>45</v>
      </c>
      <c r="AK31" s="81"/>
      <c r="AL31" s="81"/>
      <c r="AM31" s="81"/>
      <c r="AN31" s="81"/>
      <c r="AO31" s="81"/>
      <c r="AP31" s="81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0" t="s">
        <v>45</v>
      </c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1"/>
      <c r="BY31" s="88"/>
      <c r="BZ31" s="88"/>
      <c r="CA31" s="88"/>
      <c r="CB31" s="88"/>
      <c r="CC31" s="88"/>
      <c r="CD31" s="82">
        <f t="shared" ref="CD31:CD33" si="4">COUNTIF(V31:CC31,"P")</f>
        <v>2</v>
      </c>
      <c r="CE31" s="82">
        <f t="shared" ref="CE31:CE33" si="5">COUNTIF(H31:CC31,"A")</f>
        <v>0</v>
      </c>
      <c r="CF31" s="83"/>
    </row>
    <row r="32" spans="1:84" ht="50.25" customHeight="1">
      <c r="A32" s="70">
        <v>17</v>
      </c>
      <c r="B32" s="84" t="s">
        <v>71</v>
      </c>
      <c r="C32" s="72" t="s">
        <v>53</v>
      </c>
      <c r="D32" s="73"/>
      <c r="E32" s="74"/>
      <c r="F32" s="73"/>
      <c r="G32" s="73"/>
      <c r="H32" s="75"/>
      <c r="I32" s="75"/>
      <c r="J32" s="75"/>
      <c r="K32" s="75"/>
      <c r="L32" s="77"/>
      <c r="M32" s="77"/>
      <c r="N32" s="77"/>
      <c r="O32" s="77"/>
      <c r="P32" s="75"/>
      <c r="Q32" s="75"/>
      <c r="R32" s="78"/>
      <c r="S32" s="85"/>
      <c r="T32" s="75"/>
      <c r="U32" s="75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0" t="s">
        <v>45</v>
      </c>
      <c r="AK32" s="81"/>
      <c r="AL32" s="81"/>
      <c r="AM32" s="81"/>
      <c r="AN32" s="81"/>
      <c r="AO32" s="81"/>
      <c r="AP32" s="81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0" t="s">
        <v>45</v>
      </c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1"/>
      <c r="BY32" s="89"/>
      <c r="BZ32" s="89"/>
      <c r="CA32" s="89"/>
      <c r="CB32" s="89"/>
      <c r="CC32" s="89"/>
      <c r="CD32" s="82">
        <f t="shared" si="4"/>
        <v>2</v>
      </c>
      <c r="CE32" s="82">
        <f t="shared" si="5"/>
        <v>0</v>
      </c>
      <c r="CF32" s="83"/>
    </row>
    <row r="33" spans="1:84" ht="50.25" customHeight="1">
      <c r="A33" s="70">
        <v>18</v>
      </c>
      <c r="B33" s="84" t="s">
        <v>83</v>
      </c>
      <c r="C33" s="15" t="s">
        <v>65</v>
      </c>
      <c r="D33" s="73"/>
      <c r="E33" s="74"/>
      <c r="F33" s="73"/>
      <c r="G33" s="73"/>
      <c r="H33" s="75"/>
      <c r="I33" s="75"/>
      <c r="J33" s="75"/>
      <c r="K33" s="75"/>
      <c r="L33" s="77"/>
      <c r="M33" s="77"/>
      <c r="N33" s="77"/>
      <c r="O33" s="77"/>
      <c r="P33" s="75"/>
      <c r="Q33" s="75"/>
      <c r="R33" s="78"/>
      <c r="S33" s="85"/>
      <c r="T33" s="75"/>
      <c r="U33" s="75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0" t="s">
        <v>45</v>
      </c>
      <c r="AM33" s="81"/>
      <c r="AN33" s="81"/>
      <c r="AO33" s="81"/>
      <c r="AP33" s="81"/>
      <c r="AQ33" s="81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1"/>
      <c r="BC33" s="81"/>
      <c r="BD33" s="81"/>
      <c r="BE33" s="81"/>
      <c r="BF33" s="81"/>
      <c r="BG33" s="89"/>
      <c r="BH33" s="89"/>
      <c r="BI33" s="89"/>
      <c r="BJ33" s="89"/>
      <c r="BK33" s="89"/>
      <c r="BL33" s="89"/>
      <c r="BM33" s="89"/>
      <c r="BN33" s="80" t="s">
        <v>45</v>
      </c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2">
        <f t="shared" si="4"/>
        <v>2</v>
      </c>
      <c r="CE33" s="82">
        <f t="shared" si="5"/>
        <v>0</v>
      </c>
      <c r="CF33" s="83"/>
    </row>
    <row r="34" spans="1:84" ht="21">
      <c r="A34" s="67" t="s">
        <v>54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1"/>
      <c r="CE34" s="91"/>
      <c r="CF34" s="69"/>
    </row>
    <row r="35" spans="1:84" ht="50.25" customHeight="1">
      <c r="A35" s="90">
        <v>19</v>
      </c>
      <c r="B35" s="93" t="s">
        <v>133</v>
      </c>
      <c r="C35" s="24" t="s">
        <v>134</v>
      </c>
      <c r="D35" s="73"/>
      <c r="E35" s="74"/>
      <c r="F35" s="73"/>
      <c r="G35" s="73"/>
      <c r="H35" s="75"/>
      <c r="I35" s="75"/>
      <c r="J35" s="75"/>
      <c r="K35" s="75"/>
      <c r="L35" s="77"/>
      <c r="M35" s="77"/>
      <c r="N35" s="77"/>
      <c r="O35" s="77"/>
      <c r="P35" s="75"/>
      <c r="Q35" s="75"/>
      <c r="R35" s="78"/>
      <c r="S35" s="85"/>
      <c r="T35" s="75"/>
      <c r="U35" s="75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9"/>
      <c r="AP35" s="89"/>
      <c r="AQ35" s="89"/>
      <c r="AR35" s="80" t="s">
        <v>45</v>
      </c>
      <c r="AS35" s="81"/>
      <c r="AT35" s="81"/>
      <c r="AU35" s="81"/>
      <c r="AV35" s="81"/>
      <c r="AW35" s="81"/>
      <c r="AX35" s="81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0" t="s">
        <v>45</v>
      </c>
      <c r="BU35" s="89"/>
      <c r="BV35" s="89"/>
      <c r="BW35" s="89"/>
      <c r="BX35" s="89"/>
      <c r="BY35" s="89"/>
      <c r="BZ35" s="89"/>
      <c r="CA35" s="89"/>
      <c r="CB35" s="89"/>
      <c r="CC35" s="89"/>
      <c r="CD35" s="82">
        <f>COUNTIF(V35:CC35,"P")</f>
        <v>2</v>
      </c>
      <c r="CE35" s="82">
        <f>COUNTIF(H35:CC35,"A")</f>
        <v>0</v>
      </c>
      <c r="CF35" s="83"/>
    </row>
    <row r="36" spans="1:84" ht="21">
      <c r="A36" s="11" t="s">
        <v>79</v>
      </c>
      <c r="B36" s="11" t="s">
        <v>135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60"/>
    </row>
    <row r="37" spans="1:84" ht="21">
      <c r="A37" s="11" t="s">
        <v>74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60"/>
    </row>
    <row r="38" spans="1:84" ht="50.25" customHeight="1">
      <c r="A38" s="13">
        <v>20</v>
      </c>
      <c r="B38" s="26" t="s">
        <v>157</v>
      </c>
      <c r="C38" s="15" t="s">
        <v>48</v>
      </c>
      <c r="D38" s="16"/>
      <c r="E38" s="17"/>
      <c r="F38" s="16"/>
      <c r="G38" s="16"/>
      <c r="H38" s="18"/>
      <c r="I38" s="18"/>
      <c r="J38" s="18"/>
      <c r="K38" s="18"/>
      <c r="L38" s="46"/>
      <c r="M38" s="46"/>
      <c r="N38" s="46"/>
      <c r="O38" s="46"/>
      <c r="P38" s="18"/>
      <c r="Q38" s="18"/>
      <c r="R38" s="47"/>
      <c r="S38" s="54"/>
      <c r="T38" s="18"/>
      <c r="U38" s="18"/>
      <c r="V38" s="65" t="s">
        <v>45</v>
      </c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65" t="s">
        <v>45</v>
      </c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65" t="s">
        <v>45</v>
      </c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65" t="s">
        <v>45</v>
      </c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5" t="s">
        <v>45</v>
      </c>
      <c r="CA38" s="51"/>
      <c r="CB38" s="51"/>
      <c r="CC38" s="51"/>
      <c r="CD38" s="61">
        <f t="shared" ref="CD38:CD50" si="6">COUNTIF(V38:CC38,"P")</f>
        <v>5</v>
      </c>
      <c r="CE38" s="61">
        <f t="shared" ref="CE38:CE50" si="7">COUNTIF(H38:CC38,"A")</f>
        <v>0</v>
      </c>
      <c r="CF38" s="62"/>
    </row>
    <row r="39" spans="1:84" ht="50.25" customHeight="1">
      <c r="A39" s="13">
        <v>21</v>
      </c>
      <c r="B39" s="26" t="s">
        <v>93</v>
      </c>
      <c r="C39" s="15" t="s">
        <v>48</v>
      </c>
      <c r="D39" s="16"/>
      <c r="E39" s="17"/>
      <c r="F39" s="16"/>
      <c r="G39" s="16"/>
      <c r="H39" s="18"/>
      <c r="I39" s="18"/>
      <c r="J39" s="18"/>
      <c r="K39" s="18"/>
      <c r="L39" s="46"/>
      <c r="M39" s="46"/>
      <c r="N39" s="46"/>
      <c r="O39" s="46"/>
      <c r="P39" s="18"/>
      <c r="Q39" s="18"/>
      <c r="R39" s="47"/>
      <c r="S39" s="54"/>
      <c r="T39" s="18"/>
      <c r="U39" s="18"/>
      <c r="V39" s="65" t="s">
        <v>45</v>
      </c>
      <c r="W39" s="51"/>
      <c r="X39" s="65" t="s">
        <v>45</v>
      </c>
      <c r="Y39" s="51"/>
      <c r="Z39" s="65" t="s">
        <v>45</v>
      </c>
      <c r="AA39" s="51"/>
      <c r="AB39" s="65" t="s">
        <v>45</v>
      </c>
      <c r="AC39" s="51"/>
      <c r="AD39" s="65" t="s">
        <v>45</v>
      </c>
      <c r="AE39" s="51"/>
      <c r="AF39" s="65" t="s">
        <v>45</v>
      </c>
      <c r="AG39" s="51"/>
      <c r="AH39" s="65" t="s">
        <v>45</v>
      </c>
      <c r="AI39" s="51"/>
      <c r="AJ39" s="65" t="s">
        <v>45</v>
      </c>
      <c r="AK39" s="51"/>
      <c r="AL39" s="65" t="s">
        <v>45</v>
      </c>
      <c r="AM39" s="51"/>
      <c r="AN39" s="65" t="s">
        <v>45</v>
      </c>
      <c r="AO39" s="51"/>
      <c r="AP39" s="65" t="s">
        <v>45</v>
      </c>
      <c r="AQ39" s="51"/>
      <c r="AR39" s="65" t="s">
        <v>45</v>
      </c>
      <c r="AS39" s="51"/>
      <c r="AT39" s="65" t="s">
        <v>45</v>
      </c>
      <c r="AU39" s="51"/>
      <c r="AV39" s="65" t="s">
        <v>45</v>
      </c>
      <c r="AW39" s="51"/>
      <c r="AX39" s="65" t="s">
        <v>45</v>
      </c>
      <c r="AY39" s="51"/>
      <c r="AZ39" s="65" t="s">
        <v>45</v>
      </c>
      <c r="BA39" s="51"/>
      <c r="BB39" s="65" t="s">
        <v>45</v>
      </c>
      <c r="BC39" s="51"/>
      <c r="BD39" s="65" t="s">
        <v>45</v>
      </c>
      <c r="BE39" s="51"/>
      <c r="BF39" s="65" t="s">
        <v>45</v>
      </c>
      <c r="BG39" s="51"/>
      <c r="BH39" s="65" t="s">
        <v>45</v>
      </c>
      <c r="BI39" s="51"/>
      <c r="BJ39" s="65" t="s">
        <v>45</v>
      </c>
      <c r="BK39" s="51"/>
      <c r="BL39" s="65" t="s">
        <v>45</v>
      </c>
      <c r="BM39" s="51"/>
      <c r="BN39" s="65" t="s">
        <v>45</v>
      </c>
      <c r="BO39" s="51"/>
      <c r="BP39" s="65" t="s">
        <v>45</v>
      </c>
      <c r="BQ39" s="51"/>
      <c r="BR39" s="65" t="s">
        <v>45</v>
      </c>
      <c r="BS39" s="51"/>
      <c r="BT39" s="65" t="s">
        <v>45</v>
      </c>
      <c r="BU39" s="51"/>
      <c r="BV39" s="65" t="s">
        <v>45</v>
      </c>
      <c r="BW39" s="51"/>
      <c r="BX39" s="65" t="s">
        <v>45</v>
      </c>
      <c r="BY39" s="51"/>
      <c r="BZ39" s="65" t="s">
        <v>45</v>
      </c>
      <c r="CA39" s="51"/>
      <c r="CB39" s="65" t="s">
        <v>45</v>
      </c>
      <c r="CC39" s="51"/>
      <c r="CD39" s="61">
        <f t="shared" si="6"/>
        <v>30</v>
      </c>
      <c r="CE39" s="61">
        <f t="shared" si="7"/>
        <v>0</v>
      </c>
      <c r="CF39" s="62"/>
    </row>
    <row r="40" spans="1:84" ht="50.25" customHeight="1">
      <c r="A40" s="13">
        <v>22</v>
      </c>
      <c r="B40" s="26" t="s">
        <v>97</v>
      </c>
      <c r="C40" s="15" t="s">
        <v>65</v>
      </c>
      <c r="D40" s="16"/>
      <c r="E40" s="17"/>
      <c r="F40" s="16"/>
      <c r="G40" s="16"/>
      <c r="H40" s="18"/>
      <c r="I40" s="18"/>
      <c r="J40" s="18"/>
      <c r="K40" s="18"/>
      <c r="L40" s="46"/>
      <c r="M40" s="46"/>
      <c r="N40" s="46"/>
      <c r="O40" s="46"/>
      <c r="P40" s="18"/>
      <c r="Q40" s="18"/>
      <c r="R40" s="47"/>
      <c r="S40" s="54"/>
      <c r="T40" s="18"/>
      <c r="U40" s="18"/>
      <c r="V40" s="65" t="s">
        <v>45</v>
      </c>
      <c r="W40" s="51"/>
      <c r="X40" s="65" t="s">
        <v>45</v>
      </c>
      <c r="Y40" s="51"/>
      <c r="Z40" s="65" t="s">
        <v>45</v>
      </c>
      <c r="AA40" s="51"/>
      <c r="AB40" s="65" t="s">
        <v>45</v>
      </c>
      <c r="AC40" s="51"/>
      <c r="AD40" s="65" t="s">
        <v>45</v>
      </c>
      <c r="AE40" s="51"/>
      <c r="AF40" s="65" t="s">
        <v>45</v>
      </c>
      <c r="AG40" s="51"/>
      <c r="AH40" s="65" t="s">
        <v>45</v>
      </c>
      <c r="AI40" s="51"/>
      <c r="AJ40" s="65" t="s">
        <v>45</v>
      </c>
      <c r="AK40" s="51"/>
      <c r="AL40" s="65" t="s">
        <v>45</v>
      </c>
      <c r="AM40" s="51"/>
      <c r="AN40" s="65" t="s">
        <v>45</v>
      </c>
      <c r="AO40" s="51"/>
      <c r="AP40" s="65" t="s">
        <v>45</v>
      </c>
      <c r="AQ40" s="51"/>
      <c r="AR40" s="65" t="s">
        <v>45</v>
      </c>
      <c r="AS40" s="51"/>
      <c r="AT40" s="65" t="s">
        <v>45</v>
      </c>
      <c r="AU40" s="51"/>
      <c r="AV40" s="65" t="s">
        <v>45</v>
      </c>
      <c r="AW40" s="51"/>
      <c r="AX40" s="65" t="s">
        <v>45</v>
      </c>
      <c r="AY40" s="51"/>
      <c r="AZ40" s="65" t="s">
        <v>45</v>
      </c>
      <c r="BA40" s="51"/>
      <c r="BB40" s="65" t="s">
        <v>45</v>
      </c>
      <c r="BC40" s="51"/>
      <c r="BD40" s="65" t="s">
        <v>45</v>
      </c>
      <c r="BE40" s="51"/>
      <c r="BF40" s="65" t="s">
        <v>45</v>
      </c>
      <c r="BG40" s="51"/>
      <c r="BH40" s="65" t="s">
        <v>45</v>
      </c>
      <c r="BI40" s="51"/>
      <c r="BJ40" s="65" t="s">
        <v>45</v>
      </c>
      <c r="BK40" s="51"/>
      <c r="BL40" s="65" t="s">
        <v>45</v>
      </c>
      <c r="BM40" s="51"/>
      <c r="BN40" s="65" t="s">
        <v>45</v>
      </c>
      <c r="BO40" s="51"/>
      <c r="BP40" s="65" t="s">
        <v>45</v>
      </c>
      <c r="BQ40" s="51"/>
      <c r="BR40" s="65" t="s">
        <v>45</v>
      </c>
      <c r="BS40" s="51"/>
      <c r="BT40" s="65" t="s">
        <v>45</v>
      </c>
      <c r="BU40" s="51"/>
      <c r="BV40" s="65" t="s">
        <v>45</v>
      </c>
      <c r="BW40" s="51"/>
      <c r="BX40" s="65" t="s">
        <v>45</v>
      </c>
      <c r="BY40" s="51"/>
      <c r="BZ40" s="65" t="s">
        <v>45</v>
      </c>
      <c r="CA40" s="51"/>
      <c r="CB40" s="65" t="s">
        <v>45</v>
      </c>
      <c r="CC40" s="51"/>
      <c r="CD40" s="61">
        <f t="shared" si="6"/>
        <v>30</v>
      </c>
      <c r="CE40" s="61">
        <f t="shared" si="7"/>
        <v>0</v>
      </c>
      <c r="CF40" s="62"/>
    </row>
    <row r="41" spans="1:84" ht="50.25" customHeight="1">
      <c r="A41" s="13">
        <v>23</v>
      </c>
      <c r="B41" s="26" t="s">
        <v>92</v>
      </c>
      <c r="C41" s="15" t="s">
        <v>65</v>
      </c>
      <c r="D41" s="16"/>
      <c r="E41" s="17"/>
      <c r="F41" s="16"/>
      <c r="G41" s="16"/>
      <c r="H41" s="18"/>
      <c r="I41" s="18"/>
      <c r="J41" s="18"/>
      <c r="K41" s="18"/>
      <c r="L41" s="46"/>
      <c r="M41" s="46"/>
      <c r="N41" s="46"/>
      <c r="O41" s="46"/>
      <c r="P41" s="18"/>
      <c r="Q41" s="18"/>
      <c r="R41" s="47"/>
      <c r="S41" s="54"/>
      <c r="T41" s="18"/>
      <c r="U41" s="18"/>
      <c r="V41" s="65" t="s">
        <v>45</v>
      </c>
      <c r="W41" s="51"/>
      <c r="X41" s="65" t="s">
        <v>45</v>
      </c>
      <c r="Y41" s="51"/>
      <c r="Z41" s="65" t="s">
        <v>45</v>
      </c>
      <c r="AA41" s="51"/>
      <c r="AB41" s="65" t="s">
        <v>45</v>
      </c>
      <c r="AC41" s="51"/>
      <c r="AD41" s="65" t="s">
        <v>45</v>
      </c>
      <c r="AE41" s="51"/>
      <c r="AF41" s="65" t="s">
        <v>45</v>
      </c>
      <c r="AG41" s="51"/>
      <c r="AH41" s="65" t="s">
        <v>45</v>
      </c>
      <c r="AI41" s="51"/>
      <c r="AJ41" s="65" t="s">
        <v>45</v>
      </c>
      <c r="AK41" s="51"/>
      <c r="AL41" s="65" t="s">
        <v>45</v>
      </c>
      <c r="AM41" s="51"/>
      <c r="AN41" s="65" t="s">
        <v>45</v>
      </c>
      <c r="AO41" s="51"/>
      <c r="AP41" s="65" t="s">
        <v>45</v>
      </c>
      <c r="AQ41" s="51"/>
      <c r="AR41" s="65" t="s">
        <v>45</v>
      </c>
      <c r="AS41" s="51"/>
      <c r="AT41" s="65" t="s">
        <v>45</v>
      </c>
      <c r="AU41" s="51"/>
      <c r="AV41" s="65" t="s">
        <v>45</v>
      </c>
      <c r="AW41" s="51"/>
      <c r="AX41" s="65" t="s">
        <v>45</v>
      </c>
      <c r="AY41" s="51"/>
      <c r="AZ41" s="65" t="s">
        <v>45</v>
      </c>
      <c r="BA41" s="51"/>
      <c r="BB41" s="65" t="s">
        <v>45</v>
      </c>
      <c r="BC41" s="51"/>
      <c r="BD41" s="65" t="s">
        <v>45</v>
      </c>
      <c r="BE41" s="51"/>
      <c r="BF41" s="65" t="s">
        <v>45</v>
      </c>
      <c r="BG41" s="51"/>
      <c r="BH41" s="65" t="s">
        <v>45</v>
      </c>
      <c r="BI41" s="51"/>
      <c r="BJ41" s="65" t="s">
        <v>45</v>
      </c>
      <c r="BK41" s="51"/>
      <c r="BL41" s="65" t="s">
        <v>45</v>
      </c>
      <c r="BM41" s="51"/>
      <c r="BN41" s="65" t="s">
        <v>45</v>
      </c>
      <c r="BO41" s="51"/>
      <c r="BP41" s="65" t="s">
        <v>45</v>
      </c>
      <c r="BQ41" s="51"/>
      <c r="BR41" s="65" t="s">
        <v>45</v>
      </c>
      <c r="BS41" s="51"/>
      <c r="BT41" s="65" t="s">
        <v>45</v>
      </c>
      <c r="BU41" s="51"/>
      <c r="BV41" s="65" t="s">
        <v>45</v>
      </c>
      <c r="BW41" s="51"/>
      <c r="BX41" s="65" t="s">
        <v>45</v>
      </c>
      <c r="BY41" s="51"/>
      <c r="BZ41" s="65" t="s">
        <v>45</v>
      </c>
      <c r="CA41" s="51"/>
      <c r="CB41" s="65" t="s">
        <v>45</v>
      </c>
      <c r="CC41" s="51"/>
      <c r="CD41" s="61">
        <f t="shared" ref="CD41" si="8">COUNTIF(V41:CC41,"P")</f>
        <v>30</v>
      </c>
      <c r="CE41" s="61">
        <f t="shared" ref="CE41" si="9">COUNTIF(H41:CC41,"A")</f>
        <v>0</v>
      </c>
      <c r="CF41" s="62"/>
    </row>
    <row r="42" spans="1:84" ht="50.25" customHeight="1">
      <c r="A42" s="13">
        <v>24</v>
      </c>
      <c r="B42" s="26" t="s">
        <v>101</v>
      </c>
      <c r="C42" s="15" t="s">
        <v>48</v>
      </c>
      <c r="D42" s="16"/>
      <c r="E42" s="17"/>
      <c r="F42" s="16"/>
      <c r="G42" s="16"/>
      <c r="H42" s="18"/>
      <c r="I42" s="18"/>
      <c r="J42" s="18"/>
      <c r="K42" s="18"/>
      <c r="L42" s="46"/>
      <c r="M42" s="46"/>
      <c r="N42" s="46"/>
      <c r="O42" s="46"/>
      <c r="P42" s="18"/>
      <c r="Q42" s="18"/>
      <c r="R42" s="47"/>
      <c r="S42" s="54"/>
      <c r="T42" s="18"/>
      <c r="U42" s="18"/>
      <c r="V42" s="65" t="s">
        <v>45</v>
      </c>
      <c r="W42" s="51"/>
      <c r="X42" s="65" t="s">
        <v>45</v>
      </c>
      <c r="Y42" s="51"/>
      <c r="Z42" s="65" t="s">
        <v>45</v>
      </c>
      <c r="AA42" s="51"/>
      <c r="AB42" s="65" t="s">
        <v>45</v>
      </c>
      <c r="AC42" s="51"/>
      <c r="AD42" s="65" t="s">
        <v>45</v>
      </c>
      <c r="AE42" s="51"/>
      <c r="AF42" s="65" t="s">
        <v>45</v>
      </c>
      <c r="AG42" s="51"/>
      <c r="AH42" s="65" t="s">
        <v>45</v>
      </c>
      <c r="AI42" s="51"/>
      <c r="AJ42" s="65" t="s">
        <v>45</v>
      </c>
      <c r="AK42" s="51"/>
      <c r="AL42" s="65" t="s">
        <v>45</v>
      </c>
      <c r="AM42" s="51"/>
      <c r="AN42" s="65" t="s">
        <v>45</v>
      </c>
      <c r="AO42" s="51"/>
      <c r="AP42" s="65" t="s">
        <v>45</v>
      </c>
      <c r="AQ42" s="51"/>
      <c r="AR42" s="65" t="s">
        <v>45</v>
      </c>
      <c r="AS42" s="51"/>
      <c r="AT42" s="65" t="s">
        <v>45</v>
      </c>
      <c r="AU42" s="51"/>
      <c r="AV42" s="65" t="s">
        <v>45</v>
      </c>
      <c r="AW42" s="51"/>
      <c r="AX42" s="65" t="s">
        <v>45</v>
      </c>
      <c r="AY42" s="51"/>
      <c r="AZ42" s="65" t="s">
        <v>45</v>
      </c>
      <c r="BA42" s="51"/>
      <c r="BB42" s="65" t="s">
        <v>45</v>
      </c>
      <c r="BC42" s="51"/>
      <c r="BD42" s="65" t="s">
        <v>45</v>
      </c>
      <c r="BE42" s="51"/>
      <c r="BF42" s="65" t="s">
        <v>45</v>
      </c>
      <c r="BG42" s="51"/>
      <c r="BH42" s="65" t="s">
        <v>45</v>
      </c>
      <c r="BI42" s="51"/>
      <c r="BJ42" s="65" t="s">
        <v>45</v>
      </c>
      <c r="BK42" s="51"/>
      <c r="BL42" s="65" t="s">
        <v>45</v>
      </c>
      <c r="BM42" s="51"/>
      <c r="BN42" s="65" t="s">
        <v>45</v>
      </c>
      <c r="BO42" s="51"/>
      <c r="BP42" s="65" t="s">
        <v>45</v>
      </c>
      <c r="BQ42" s="51"/>
      <c r="BR42" s="65" t="s">
        <v>45</v>
      </c>
      <c r="BS42" s="51"/>
      <c r="BT42" s="65" t="s">
        <v>45</v>
      </c>
      <c r="BU42" s="51"/>
      <c r="BV42" s="65" t="s">
        <v>45</v>
      </c>
      <c r="BW42" s="51"/>
      <c r="BX42" s="65" t="s">
        <v>45</v>
      </c>
      <c r="BY42" s="51"/>
      <c r="BZ42" s="65" t="s">
        <v>45</v>
      </c>
      <c r="CA42" s="51"/>
      <c r="CB42" s="65" t="s">
        <v>45</v>
      </c>
      <c r="CC42" s="51"/>
      <c r="CD42" s="61">
        <f t="shared" si="6"/>
        <v>30</v>
      </c>
      <c r="CE42" s="61">
        <f t="shared" si="7"/>
        <v>0</v>
      </c>
      <c r="CF42" s="62"/>
    </row>
    <row r="43" spans="1:84" ht="50.25" customHeight="1">
      <c r="A43" s="13">
        <v>25</v>
      </c>
      <c r="B43" s="14" t="s">
        <v>102</v>
      </c>
      <c r="C43" s="15" t="s">
        <v>48</v>
      </c>
      <c r="D43" s="16"/>
      <c r="E43" s="17"/>
      <c r="F43" s="16"/>
      <c r="G43" s="16"/>
      <c r="H43" s="18"/>
      <c r="I43" s="18"/>
      <c r="J43" s="18"/>
      <c r="K43" s="18"/>
      <c r="L43" s="46"/>
      <c r="M43" s="46"/>
      <c r="N43" s="46"/>
      <c r="O43" s="46"/>
      <c r="P43" s="18"/>
      <c r="Q43" s="18"/>
      <c r="R43" s="47"/>
      <c r="S43" s="54"/>
      <c r="T43" s="18"/>
      <c r="U43" s="18"/>
      <c r="V43" s="65" t="s">
        <v>45</v>
      </c>
      <c r="W43" s="51"/>
      <c r="X43" s="65" t="s">
        <v>45</v>
      </c>
      <c r="Y43" s="51"/>
      <c r="Z43" s="65" t="s">
        <v>45</v>
      </c>
      <c r="AA43" s="51"/>
      <c r="AB43" s="65" t="s">
        <v>45</v>
      </c>
      <c r="AC43" s="51"/>
      <c r="AD43" s="65" t="s">
        <v>45</v>
      </c>
      <c r="AE43" s="51"/>
      <c r="AF43" s="65" t="s">
        <v>45</v>
      </c>
      <c r="AG43" s="51"/>
      <c r="AH43" s="65" t="s">
        <v>45</v>
      </c>
      <c r="AI43" s="51"/>
      <c r="AJ43" s="65" t="s">
        <v>45</v>
      </c>
      <c r="AK43" s="51"/>
      <c r="AL43" s="65" t="s">
        <v>45</v>
      </c>
      <c r="AM43" s="51"/>
      <c r="AN43" s="65" t="s">
        <v>45</v>
      </c>
      <c r="AO43" s="51"/>
      <c r="AP43" s="65" t="s">
        <v>45</v>
      </c>
      <c r="AQ43" s="51"/>
      <c r="AR43" s="65" t="s">
        <v>45</v>
      </c>
      <c r="AS43" s="51"/>
      <c r="AT43" s="65" t="s">
        <v>45</v>
      </c>
      <c r="AU43" s="51"/>
      <c r="AV43" s="65" t="s">
        <v>45</v>
      </c>
      <c r="AW43" s="51"/>
      <c r="AX43" s="65" t="s">
        <v>45</v>
      </c>
      <c r="AY43" s="51"/>
      <c r="AZ43" s="65" t="s">
        <v>45</v>
      </c>
      <c r="BA43" s="51"/>
      <c r="BB43" s="65" t="s">
        <v>45</v>
      </c>
      <c r="BC43" s="51"/>
      <c r="BD43" s="65" t="s">
        <v>45</v>
      </c>
      <c r="BE43" s="51"/>
      <c r="BF43" s="65" t="s">
        <v>45</v>
      </c>
      <c r="BG43" s="51"/>
      <c r="BH43" s="65" t="s">
        <v>45</v>
      </c>
      <c r="BI43" s="51"/>
      <c r="BJ43" s="65" t="s">
        <v>45</v>
      </c>
      <c r="BK43" s="51"/>
      <c r="BL43" s="65" t="s">
        <v>45</v>
      </c>
      <c r="BM43" s="51"/>
      <c r="BN43" s="65" t="s">
        <v>45</v>
      </c>
      <c r="BO43" s="51"/>
      <c r="BP43" s="65" t="s">
        <v>45</v>
      </c>
      <c r="BQ43" s="51"/>
      <c r="BR43" s="65" t="s">
        <v>45</v>
      </c>
      <c r="BS43" s="51"/>
      <c r="BT43" s="65" t="s">
        <v>45</v>
      </c>
      <c r="BU43" s="51"/>
      <c r="BV43" s="65" t="s">
        <v>45</v>
      </c>
      <c r="BW43" s="51"/>
      <c r="BX43" s="65" t="s">
        <v>45</v>
      </c>
      <c r="BY43" s="51"/>
      <c r="BZ43" s="65" t="s">
        <v>45</v>
      </c>
      <c r="CA43" s="51"/>
      <c r="CB43" s="65" t="s">
        <v>45</v>
      </c>
      <c r="CC43" s="51"/>
      <c r="CD43" s="61">
        <f t="shared" si="6"/>
        <v>30</v>
      </c>
      <c r="CE43" s="61">
        <f t="shared" si="7"/>
        <v>0</v>
      </c>
      <c r="CF43" s="62"/>
    </row>
    <row r="44" spans="1:84" ht="50.25" customHeight="1">
      <c r="A44" s="13">
        <v>26</v>
      </c>
      <c r="B44" s="26" t="s">
        <v>103</v>
      </c>
      <c r="C44" s="15" t="s">
        <v>48</v>
      </c>
      <c r="D44" s="16"/>
      <c r="E44" s="17"/>
      <c r="F44" s="16"/>
      <c r="G44" s="16"/>
      <c r="H44" s="18"/>
      <c r="I44" s="18"/>
      <c r="J44" s="18"/>
      <c r="K44" s="18"/>
      <c r="L44" s="46"/>
      <c r="M44" s="46"/>
      <c r="N44" s="46"/>
      <c r="O44" s="46"/>
      <c r="P44" s="18"/>
      <c r="Q44" s="18"/>
      <c r="R44" s="47"/>
      <c r="S44" s="54"/>
      <c r="T44" s="18"/>
      <c r="U44" s="18"/>
      <c r="V44" s="51"/>
      <c r="W44" s="51"/>
      <c r="X44" s="65" t="s">
        <v>45</v>
      </c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65" t="s">
        <v>45</v>
      </c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65" t="s">
        <v>45</v>
      </c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65" t="s">
        <v>45</v>
      </c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65" t="s">
        <v>45</v>
      </c>
      <c r="CC44" s="51"/>
      <c r="CD44" s="61">
        <f t="shared" si="6"/>
        <v>5</v>
      </c>
      <c r="CE44" s="61">
        <f t="shared" si="7"/>
        <v>0</v>
      </c>
      <c r="CF44" s="62"/>
    </row>
    <row r="45" spans="1:84" ht="50.25" customHeight="1">
      <c r="A45" s="13">
        <v>27</v>
      </c>
      <c r="B45" s="26" t="s">
        <v>66</v>
      </c>
      <c r="C45" s="15" t="s">
        <v>67</v>
      </c>
      <c r="D45" s="16"/>
      <c r="E45" s="17"/>
      <c r="F45" s="16"/>
      <c r="G45" s="16"/>
      <c r="H45" s="18"/>
      <c r="I45" s="18"/>
      <c r="J45" s="18"/>
      <c r="K45" s="18"/>
      <c r="L45" s="46"/>
      <c r="M45" s="46"/>
      <c r="N45" s="46"/>
      <c r="O45" s="46"/>
      <c r="P45" s="18"/>
      <c r="Q45" s="18"/>
      <c r="R45" s="47"/>
      <c r="S45" s="54"/>
      <c r="T45" s="18"/>
      <c r="U45" s="18"/>
      <c r="V45" s="51"/>
      <c r="W45" s="51"/>
      <c r="X45" s="51"/>
      <c r="Y45" s="51"/>
      <c r="Z45" s="65" t="s">
        <v>45</v>
      </c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65" t="s">
        <v>45</v>
      </c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65" t="s">
        <v>45</v>
      </c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65" t="s">
        <v>45</v>
      </c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61">
        <f t="shared" si="6"/>
        <v>4</v>
      </c>
      <c r="CE45" s="61">
        <f t="shared" si="7"/>
        <v>0</v>
      </c>
      <c r="CF45" s="62"/>
    </row>
    <row r="46" spans="1:84" ht="50.25" customHeight="1">
      <c r="A46" s="13">
        <v>28</v>
      </c>
      <c r="B46" s="26" t="s">
        <v>104</v>
      </c>
      <c r="C46" s="15" t="s">
        <v>48</v>
      </c>
      <c r="D46" s="16"/>
      <c r="E46" s="17"/>
      <c r="F46" s="16"/>
      <c r="G46" s="16"/>
      <c r="H46" s="18"/>
      <c r="I46" s="18"/>
      <c r="J46" s="18"/>
      <c r="K46" s="18"/>
      <c r="L46" s="46"/>
      <c r="M46" s="46"/>
      <c r="N46" s="46"/>
      <c r="O46" s="46"/>
      <c r="P46" s="18"/>
      <c r="Q46" s="18"/>
      <c r="R46" s="47"/>
      <c r="S46" s="54"/>
      <c r="T46" s="18"/>
      <c r="U46" s="18"/>
      <c r="V46" s="51"/>
      <c r="W46" s="51"/>
      <c r="X46" s="51"/>
      <c r="Y46" s="51"/>
      <c r="Z46" s="51"/>
      <c r="AA46" s="51"/>
      <c r="AB46" s="65" t="s">
        <v>45</v>
      </c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65" t="s">
        <v>45</v>
      </c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65" t="s">
        <v>45</v>
      </c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65" t="s">
        <v>45</v>
      </c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61">
        <f t="shared" si="6"/>
        <v>4</v>
      </c>
      <c r="CE46" s="61">
        <f t="shared" si="7"/>
        <v>0</v>
      </c>
      <c r="CF46" s="62"/>
    </row>
    <row r="47" spans="1:84" ht="50.25" customHeight="1">
      <c r="A47" s="13">
        <v>29</v>
      </c>
      <c r="B47" s="14" t="s">
        <v>158</v>
      </c>
      <c r="C47" s="15" t="s">
        <v>48</v>
      </c>
      <c r="D47" s="16"/>
      <c r="E47" s="17"/>
      <c r="F47" s="16"/>
      <c r="G47" s="16"/>
      <c r="H47" s="18"/>
      <c r="I47" s="18"/>
      <c r="J47" s="18"/>
      <c r="K47" s="18"/>
      <c r="L47" s="46"/>
      <c r="M47" s="46"/>
      <c r="N47" s="46"/>
      <c r="O47" s="46"/>
      <c r="P47" s="18"/>
      <c r="Q47" s="18"/>
      <c r="R47" s="47"/>
      <c r="S47" s="54"/>
      <c r="T47" s="18"/>
      <c r="U47" s="18"/>
      <c r="V47" s="51"/>
      <c r="W47" s="51"/>
      <c r="X47" s="51"/>
      <c r="Y47" s="51"/>
      <c r="Z47" s="51"/>
      <c r="AA47" s="51"/>
      <c r="AB47" s="65" t="s">
        <v>45</v>
      </c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65" t="s">
        <v>45</v>
      </c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65" t="s">
        <v>45</v>
      </c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65" t="s">
        <v>45</v>
      </c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61">
        <f t="shared" si="6"/>
        <v>4</v>
      </c>
      <c r="CE47" s="61">
        <f t="shared" si="7"/>
        <v>0</v>
      </c>
      <c r="CF47" s="62"/>
    </row>
    <row r="48" spans="1:84" ht="42.75" customHeight="1">
      <c r="A48" s="13">
        <v>30</v>
      </c>
      <c r="B48" s="14" t="s">
        <v>105</v>
      </c>
      <c r="C48" s="15" t="s">
        <v>48</v>
      </c>
      <c r="D48" s="16"/>
      <c r="E48" s="17"/>
      <c r="F48" s="16"/>
      <c r="G48" s="16"/>
      <c r="H48" s="18"/>
      <c r="I48" s="18"/>
      <c r="J48" s="45"/>
      <c r="K48" s="18"/>
      <c r="L48" s="46"/>
      <c r="M48" s="46"/>
      <c r="N48" s="46"/>
      <c r="O48" s="46"/>
      <c r="P48" s="47"/>
      <c r="Q48" s="48"/>
      <c r="R48" s="18"/>
      <c r="S48" s="18"/>
      <c r="T48" s="18"/>
      <c r="U48" s="45"/>
      <c r="V48" s="51"/>
      <c r="W48" s="51"/>
      <c r="X48" s="51"/>
      <c r="Y48" s="51"/>
      <c r="Z48" s="51"/>
      <c r="AA48" s="51"/>
      <c r="AB48" s="51"/>
      <c r="AC48" s="51"/>
      <c r="AD48" s="65" t="s">
        <v>45</v>
      </c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65" t="s">
        <v>45</v>
      </c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65" t="s">
        <v>45</v>
      </c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65" t="s">
        <v>45</v>
      </c>
      <c r="BU48" s="51"/>
      <c r="BV48" s="51"/>
      <c r="BW48" s="51"/>
      <c r="BX48" s="51"/>
      <c r="BY48" s="51"/>
      <c r="BZ48" s="51"/>
      <c r="CA48" s="51"/>
      <c r="CB48" s="51"/>
      <c r="CC48" s="51"/>
      <c r="CD48" s="61">
        <f t="shared" si="6"/>
        <v>4</v>
      </c>
      <c r="CE48" s="61">
        <f t="shared" si="7"/>
        <v>0</v>
      </c>
      <c r="CF48" s="62"/>
    </row>
    <row r="49" spans="1:84" ht="42.75" customHeight="1">
      <c r="A49" s="13">
        <v>31</v>
      </c>
      <c r="B49" s="14" t="s">
        <v>106</v>
      </c>
      <c r="C49" s="15" t="s">
        <v>107</v>
      </c>
      <c r="D49" s="16"/>
      <c r="E49" s="17"/>
      <c r="F49" s="16"/>
      <c r="G49" s="16"/>
      <c r="H49" s="18"/>
      <c r="I49" s="18"/>
      <c r="J49" s="45"/>
      <c r="K49" s="18"/>
      <c r="L49" s="46"/>
      <c r="M49" s="46"/>
      <c r="N49" s="46"/>
      <c r="O49" s="46"/>
      <c r="P49" s="47"/>
      <c r="Q49" s="48"/>
      <c r="R49" s="18"/>
      <c r="S49" s="18"/>
      <c r="T49" s="18"/>
      <c r="U49" s="45"/>
      <c r="V49" s="51"/>
      <c r="W49" s="51"/>
      <c r="X49" s="51"/>
      <c r="Y49" s="51"/>
      <c r="Z49" s="51"/>
      <c r="AA49" s="51"/>
      <c r="AB49" s="51"/>
      <c r="AC49" s="51"/>
      <c r="AD49" s="65" t="s">
        <v>45</v>
      </c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65" t="s">
        <v>45</v>
      </c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65" t="s">
        <v>45</v>
      </c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65" t="s">
        <v>45</v>
      </c>
      <c r="BU49" s="51"/>
      <c r="BV49" s="51"/>
      <c r="BW49" s="51"/>
      <c r="BX49" s="51"/>
      <c r="BY49" s="51"/>
      <c r="BZ49" s="51"/>
      <c r="CA49" s="51"/>
      <c r="CB49" s="51"/>
      <c r="CC49" s="51"/>
      <c r="CD49" s="61">
        <f t="shared" si="6"/>
        <v>4</v>
      </c>
      <c r="CE49" s="61">
        <f t="shared" si="7"/>
        <v>0</v>
      </c>
      <c r="CF49" s="62"/>
    </row>
    <row r="50" spans="1:84" ht="42.75" customHeight="1">
      <c r="A50" s="13">
        <v>32</v>
      </c>
      <c r="B50" s="14" t="s">
        <v>108</v>
      </c>
      <c r="C50" s="15" t="s">
        <v>67</v>
      </c>
      <c r="D50" s="16"/>
      <c r="E50" s="17"/>
      <c r="F50" s="16"/>
      <c r="G50" s="16"/>
      <c r="H50" s="18"/>
      <c r="I50" s="18"/>
      <c r="J50" s="45"/>
      <c r="K50" s="18"/>
      <c r="L50" s="46"/>
      <c r="M50" s="46"/>
      <c r="N50" s="46"/>
      <c r="O50" s="46"/>
      <c r="P50" s="47"/>
      <c r="Q50" s="48"/>
      <c r="R50" s="18"/>
      <c r="S50" s="18"/>
      <c r="T50" s="18"/>
      <c r="U50" s="45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65" t="s">
        <v>45</v>
      </c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65" t="s">
        <v>45</v>
      </c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65" t="s">
        <v>45</v>
      </c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65" t="s">
        <v>45</v>
      </c>
      <c r="BW50" s="51"/>
      <c r="BX50" s="51"/>
      <c r="BY50" s="51"/>
      <c r="BZ50" s="51"/>
      <c r="CA50" s="51"/>
      <c r="CB50" s="51"/>
      <c r="CC50" s="51"/>
      <c r="CD50" s="61">
        <f t="shared" si="6"/>
        <v>4</v>
      </c>
      <c r="CE50" s="61">
        <f t="shared" si="7"/>
        <v>0</v>
      </c>
      <c r="CF50" s="62"/>
    </row>
    <row r="51" spans="1:84" ht="21">
      <c r="A51" s="11" t="s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60"/>
    </row>
    <row r="52" spans="1:84" ht="42.75" customHeight="1">
      <c r="A52" s="13">
        <v>33</v>
      </c>
      <c r="B52" s="14" t="s">
        <v>68</v>
      </c>
      <c r="C52" s="15" t="s">
        <v>69</v>
      </c>
      <c r="D52" s="16"/>
      <c r="E52" s="17"/>
      <c r="F52" s="16"/>
      <c r="G52" s="16"/>
      <c r="H52" s="18"/>
      <c r="I52" s="18"/>
      <c r="J52" s="45"/>
      <c r="K52" s="18"/>
      <c r="L52" s="46"/>
      <c r="M52" s="46"/>
      <c r="N52" s="46"/>
      <c r="O52" s="46"/>
      <c r="P52" s="47" t="s">
        <v>45</v>
      </c>
      <c r="Q52" s="48"/>
      <c r="R52" s="18"/>
      <c r="S52" s="18"/>
      <c r="T52" s="18"/>
      <c r="U52" s="45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65" t="s">
        <v>45</v>
      </c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61">
        <f>COUNTIF(V52:CC52,"P")</f>
        <v>1</v>
      </c>
      <c r="CE52" s="61">
        <f>COUNTIF(H52:CC52,"A")</f>
        <v>0</v>
      </c>
      <c r="CF52" s="62"/>
    </row>
    <row r="53" spans="1:84" ht="42.75" customHeight="1">
      <c r="A53" s="13">
        <v>34</v>
      </c>
      <c r="B53" s="20" t="s">
        <v>159</v>
      </c>
      <c r="C53" s="15" t="s">
        <v>48</v>
      </c>
      <c r="D53" s="16"/>
      <c r="E53" s="17"/>
      <c r="F53" s="16"/>
      <c r="G53" s="16"/>
      <c r="H53" s="18"/>
      <c r="I53" s="18"/>
      <c r="J53" s="45"/>
      <c r="K53" s="18"/>
      <c r="L53" s="46"/>
      <c r="M53" s="46"/>
      <c r="N53" s="46"/>
      <c r="O53" s="46"/>
      <c r="P53" s="47" t="s">
        <v>45</v>
      </c>
      <c r="Q53" s="48"/>
      <c r="R53" s="18"/>
      <c r="S53" s="18"/>
      <c r="T53" s="18"/>
      <c r="U53" s="45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65" t="s">
        <v>45</v>
      </c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61">
        <f>COUNTIF(V53:CC53,"P")</f>
        <v>1</v>
      </c>
      <c r="CE53" s="61">
        <f>COUNTIF(H53:CC53,"A")</f>
        <v>0</v>
      </c>
      <c r="CF53" s="62"/>
    </row>
    <row r="54" spans="1:84" ht="42.75" customHeight="1">
      <c r="A54" s="13">
        <v>35</v>
      </c>
      <c r="B54" s="20" t="s">
        <v>49</v>
      </c>
      <c r="C54" s="15" t="s">
        <v>65</v>
      </c>
      <c r="D54" s="16"/>
      <c r="E54" s="17"/>
      <c r="F54" s="16"/>
      <c r="G54" s="16"/>
      <c r="H54" s="18"/>
      <c r="I54" s="18"/>
      <c r="J54" s="45"/>
      <c r="K54" s="18"/>
      <c r="L54" s="46"/>
      <c r="M54" s="46"/>
      <c r="N54" s="46"/>
      <c r="O54" s="46"/>
      <c r="P54" s="47" t="s">
        <v>45</v>
      </c>
      <c r="Q54" s="48"/>
      <c r="R54" s="18"/>
      <c r="S54" s="18"/>
      <c r="T54" s="18"/>
      <c r="U54" s="45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65" t="s">
        <v>45</v>
      </c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61">
        <f>COUNTIF(V54:CC54,"P")</f>
        <v>1</v>
      </c>
      <c r="CE54" s="61">
        <f>COUNTIF(H54:CC54,"A")</f>
        <v>0</v>
      </c>
      <c r="CF54" s="62"/>
    </row>
    <row r="55" spans="1:84" ht="21">
      <c r="A55" s="11" t="s">
        <v>51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60"/>
    </row>
    <row r="56" spans="1:84" ht="50.25" customHeight="1">
      <c r="A56" s="19">
        <v>36</v>
      </c>
      <c r="B56" s="23" t="s">
        <v>86</v>
      </c>
      <c r="C56" s="24" t="s">
        <v>87</v>
      </c>
      <c r="D56" s="16"/>
      <c r="E56" s="17"/>
      <c r="F56" s="16"/>
      <c r="G56" s="16"/>
      <c r="H56" s="18"/>
      <c r="I56" s="18"/>
      <c r="J56" s="18"/>
      <c r="K56" s="18"/>
      <c r="L56" s="46"/>
      <c r="M56" s="46"/>
      <c r="N56" s="46"/>
      <c r="O56" s="46"/>
      <c r="P56" s="18"/>
      <c r="Q56" s="18"/>
      <c r="R56" s="47"/>
      <c r="S56" s="54"/>
      <c r="T56" s="18"/>
      <c r="U56" s="18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65" t="s">
        <v>45</v>
      </c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65" t="s">
        <v>45</v>
      </c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65" t="s">
        <v>45</v>
      </c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5" t="s">
        <v>45</v>
      </c>
      <c r="CA56" s="51"/>
      <c r="CB56" s="51"/>
      <c r="CC56" s="51"/>
      <c r="CD56" s="61">
        <f>COUNTIF(V56:CC56,"P")</f>
        <v>4</v>
      </c>
      <c r="CE56" s="61">
        <f>COUNTIF(H56:CC56,"A")</f>
        <v>0</v>
      </c>
      <c r="CF56" s="62"/>
    </row>
    <row r="57" spans="1:84" ht="50.25" customHeight="1">
      <c r="A57" s="19">
        <v>37</v>
      </c>
      <c r="B57" s="23" t="s">
        <v>160</v>
      </c>
      <c r="C57" s="24" t="s">
        <v>48</v>
      </c>
      <c r="D57" s="16"/>
      <c r="E57" s="17"/>
      <c r="F57" s="16"/>
      <c r="G57" s="16"/>
      <c r="H57" s="18"/>
      <c r="I57" s="18"/>
      <c r="J57" s="18"/>
      <c r="K57" s="18"/>
      <c r="L57" s="46"/>
      <c r="M57" s="46"/>
      <c r="N57" s="46"/>
      <c r="O57" s="46"/>
      <c r="P57" s="18"/>
      <c r="Q57" s="18"/>
      <c r="R57" s="47"/>
      <c r="S57" s="54"/>
      <c r="T57" s="18"/>
      <c r="U57" s="18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65" t="s">
        <v>45</v>
      </c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61">
        <f t="shared" ref="CD57:CD58" si="10">COUNTIF(V57:CC57,"P")</f>
        <v>1</v>
      </c>
      <c r="CE57" s="61">
        <f t="shared" ref="CE57:CE58" si="11">COUNTIF(H57:CC57,"A")</f>
        <v>0</v>
      </c>
      <c r="CF57" s="62"/>
    </row>
    <row r="58" spans="1:84" ht="50.25" customHeight="1">
      <c r="A58" s="19">
        <v>38</v>
      </c>
      <c r="B58" s="23" t="s">
        <v>88</v>
      </c>
      <c r="C58" s="24" t="s">
        <v>87</v>
      </c>
      <c r="D58" s="16"/>
      <c r="E58" s="17"/>
      <c r="F58" s="16"/>
      <c r="G58" s="16"/>
      <c r="H58" s="18"/>
      <c r="I58" s="18"/>
      <c r="J58" s="18"/>
      <c r="K58" s="18"/>
      <c r="L58" s="46"/>
      <c r="M58" s="46"/>
      <c r="N58" s="46"/>
      <c r="O58" s="46"/>
      <c r="P58" s="18"/>
      <c r="Q58" s="18"/>
      <c r="R58" s="47"/>
      <c r="S58" s="54"/>
      <c r="T58" s="18"/>
      <c r="U58" s="18"/>
      <c r="V58" s="51"/>
      <c r="W58" s="51"/>
      <c r="X58" s="51"/>
      <c r="Y58" s="51"/>
      <c r="Z58" s="65" t="s">
        <v>45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65" t="s">
        <v>45</v>
      </c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65" t="s">
        <v>45</v>
      </c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65" t="s">
        <v>45</v>
      </c>
      <c r="BQ58" s="51"/>
      <c r="BR58" s="51"/>
      <c r="BS58" s="51"/>
      <c r="BT58" s="51"/>
      <c r="BU58" s="51"/>
      <c r="BV58" s="51"/>
      <c r="BW58" s="51"/>
      <c r="BX58" s="51"/>
      <c r="BY58" s="51"/>
      <c r="BZ58" s="65" t="s">
        <v>45</v>
      </c>
      <c r="CA58" s="51"/>
      <c r="CB58" s="51"/>
      <c r="CC58" s="51"/>
      <c r="CD58" s="61">
        <f t="shared" si="10"/>
        <v>5</v>
      </c>
      <c r="CE58" s="61">
        <f t="shared" si="11"/>
        <v>0</v>
      </c>
      <c r="CF58" s="62"/>
    </row>
    <row r="59" spans="1:84" ht="50.25" customHeight="1">
      <c r="A59" s="19">
        <v>39</v>
      </c>
      <c r="B59" s="23" t="s">
        <v>119</v>
      </c>
      <c r="C59" s="24" t="s">
        <v>65</v>
      </c>
      <c r="D59" s="16"/>
      <c r="E59" s="17"/>
      <c r="F59" s="16"/>
      <c r="G59" s="16"/>
      <c r="H59" s="18"/>
      <c r="I59" s="18"/>
      <c r="J59" s="18"/>
      <c r="K59" s="18"/>
      <c r="L59" s="46"/>
      <c r="M59" s="46"/>
      <c r="N59" s="46"/>
      <c r="O59" s="46"/>
      <c r="P59" s="18"/>
      <c r="Q59" s="18"/>
      <c r="R59" s="47"/>
      <c r="S59" s="54"/>
      <c r="T59" s="18"/>
      <c r="U59" s="18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65" t="s">
        <v>45</v>
      </c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61">
        <f>COUNTIF(V59:CC59,"P")</f>
        <v>1</v>
      </c>
      <c r="CE59" s="61">
        <f>COUNTIF(H59:CC59,"A")</f>
        <v>0</v>
      </c>
      <c r="CF59" s="62"/>
    </row>
    <row r="60" spans="1:84" ht="50.25" customHeight="1">
      <c r="A60" s="19">
        <v>40</v>
      </c>
      <c r="B60" s="23" t="s">
        <v>127</v>
      </c>
      <c r="C60" s="24" t="s">
        <v>53</v>
      </c>
      <c r="D60" s="16"/>
      <c r="E60" s="17"/>
      <c r="F60" s="16"/>
      <c r="G60" s="16"/>
      <c r="H60" s="18"/>
      <c r="I60" s="18"/>
      <c r="J60" s="18"/>
      <c r="K60" s="18"/>
      <c r="L60" s="46"/>
      <c r="M60" s="46"/>
      <c r="N60" s="46"/>
      <c r="O60" s="46"/>
      <c r="P60" s="18"/>
      <c r="Q60" s="18"/>
      <c r="R60" s="47"/>
      <c r="S60" s="54"/>
      <c r="T60" s="18"/>
      <c r="U60" s="18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65" t="s">
        <v>45</v>
      </c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61">
        <f>COUNTIF(V60:CC60,"P")</f>
        <v>1</v>
      </c>
      <c r="CE60" s="61">
        <f>COUNTIF(H60:CC60,"A")</f>
        <v>0</v>
      </c>
      <c r="CF60" s="62"/>
    </row>
    <row r="61" spans="1:84" ht="21">
      <c r="A61" s="11" t="s">
        <v>54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3"/>
      <c r="CE61" s="53"/>
      <c r="CF61" s="60"/>
    </row>
    <row r="62" spans="1:84" ht="50.25" customHeight="1">
      <c r="A62" s="19">
        <v>41</v>
      </c>
      <c r="B62" s="93" t="s">
        <v>89</v>
      </c>
      <c r="C62" s="24" t="s">
        <v>67</v>
      </c>
      <c r="D62" s="16"/>
      <c r="E62" s="17"/>
      <c r="F62" s="16"/>
      <c r="G62" s="16"/>
      <c r="H62" s="18"/>
      <c r="I62" s="18"/>
      <c r="J62" s="18"/>
      <c r="K62" s="18"/>
      <c r="L62" s="46"/>
      <c r="M62" s="46"/>
      <c r="N62" s="46"/>
      <c r="O62" s="46"/>
      <c r="P62" s="18"/>
      <c r="Q62" s="18"/>
      <c r="R62" s="47"/>
      <c r="S62" s="54"/>
      <c r="T62" s="18"/>
      <c r="U62" s="18"/>
      <c r="V62" s="51"/>
      <c r="W62" s="51"/>
      <c r="X62" s="51"/>
      <c r="Y62" s="51"/>
      <c r="Z62" s="65" t="s">
        <v>45</v>
      </c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65" t="s">
        <v>45</v>
      </c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61">
        <f>COUNTIF(V62:CC62,"P")</f>
        <v>2</v>
      </c>
      <c r="CE62" s="61">
        <f>COUNTIF(H62:CC62,"A")</f>
        <v>0</v>
      </c>
      <c r="CF62" s="62"/>
    </row>
    <row r="63" spans="1:84" ht="50.25" customHeight="1">
      <c r="A63" s="19">
        <v>42</v>
      </c>
      <c r="B63" s="93" t="s">
        <v>84</v>
      </c>
      <c r="C63" s="24" t="s">
        <v>85</v>
      </c>
      <c r="D63" s="16"/>
      <c r="E63" s="17"/>
      <c r="F63" s="16"/>
      <c r="G63" s="16"/>
      <c r="H63" s="18"/>
      <c r="I63" s="18"/>
      <c r="J63" s="18"/>
      <c r="K63" s="18"/>
      <c r="L63" s="46"/>
      <c r="M63" s="46"/>
      <c r="N63" s="46"/>
      <c r="O63" s="46"/>
      <c r="P63" s="18"/>
      <c r="Q63" s="18"/>
      <c r="R63" s="47"/>
      <c r="S63" s="54"/>
      <c r="T63" s="18"/>
      <c r="U63" s="18"/>
      <c r="V63" s="51"/>
      <c r="W63" s="51"/>
      <c r="X63" s="51"/>
      <c r="Y63" s="51"/>
      <c r="Z63" s="51"/>
      <c r="AA63" s="51"/>
      <c r="AB63" s="65" t="s">
        <v>45</v>
      </c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65" t="s">
        <v>45</v>
      </c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61">
        <f t="shared" ref="CD63:CD65" si="12">COUNTIF(V63:CC63,"P")</f>
        <v>2</v>
      </c>
      <c r="CE63" s="61">
        <f t="shared" ref="CE63:CE65" si="13">COUNTIF(H63:CC63,"A")</f>
        <v>0</v>
      </c>
      <c r="CF63" s="62"/>
    </row>
    <row r="64" spans="1:84" ht="50.25" customHeight="1">
      <c r="A64" s="19">
        <v>43</v>
      </c>
      <c r="B64" s="93" t="s">
        <v>161</v>
      </c>
      <c r="C64" s="24" t="s">
        <v>85</v>
      </c>
      <c r="D64" s="16"/>
      <c r="E64" s="17"/>
      <c r="F64" s="16"/>
      <c r="G64" s="16"/>
      <c r="H64" s="18"/>
      <c r="I64" s="18"/>
      <c r="J64" s="18"/>
      <c r="K64" s="18"/>
      <c r="L64" s="46"/>
      <c r="M64" s="46"/>
      <c r="N64" s="46"/>
      <c r="O64" s="46"/>
      <c r="P64" s="18"/>
      <c r="Q64" s="18"/>
      <c r="R64" s="47"/>
      <c r="S64" s="54"/>
      <c r="T64" s="18"/>
      <c r="U64" s="18"/>
      <c r="V64" s="51"/>
      <c r="W64" s="51"/>
      <c r="X64" s="51"/>
      <c r="Y64" s="51"/>
      <c r="Z64" s="51"/>
      <c r="AA64" s="51"/>
      <c r="AB64" s="51"/>
      <c r="AC64" s="51"/>
      <c r="AD64" s="65" t="s">
        <v>45</v>
      </c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65" t="s">
        <v>45</v>
      </c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61">
        <f t="shared" ref="CD64" si="14">COUNTIF(V64:CC64,"P")</f>
        <v>2</v>
      </c>
      <c r="CE64" s="61">
        <f t="shared" ref="CE64" si="15">COUNTIF(H64:CC64,"A")</f>
        <v>0</v>
      </c>
      <c r="CF64" s="62"/>
    </row>
    <row r="65" spans="1:84" ht="50.25" customHeight="1">
      <c r="A65" s="19">
        <v>44</v>
      </c>
      <c r="B65" s="93" t="s">
        <v>162</v>
      </c>
      <c r="C65" s="24" t="s">
        <v>53</v>
      </c>
      <c r="D65" s="16"/>
      <c r="E65" s="17"/>
      <c r="F65" s="16"/>
      <c r="G65" s="16"/>
      <c r="H65" s="18"/>
      <c r="I65" s="18"/>
      <c r="J65" s="18"/>
      <c r="K65" s="18"/>
      <c r="L65" s="46"/>
      <c r="M65" s="46"/>
      <c r="N65" s="46"/>
      <c r="O65" s="46"/>
      <c r="P65" s="18"/>
      <c r="Q65" s="18"/>
      <c r="R65" s="47"/>
      <c r="S65" s="54"/>
      <c r="T65" s="18"/>
      <c r="U65" s="18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65" t="s">
        <v>45</v>
      </c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65" t="s">
        <v>45</v>
      </c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61">
        <f t="shared" si="12"/>
        <v>2</v>
      </c>
      <c r="CE65" s="61">
        <f t="shared" si="13"/>
        <v>0</v>
      </c>
      <c r="CF65" s="62"/>
    </row>
    <row r="66" spans="1:84" ht="21">
      <c r="A66" s="11" t="s">
        <v>8</v>
      </c>
      <c r="B66" s="11" t="s">
        <v>109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60"/>
    </row>
    <row r="67" spans="1:84" ht="21">
      <c r="A67" s="11" t="s">
        <v>74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60"/>
    </row>
    <row r="68" spans="1:84" ht="50.25" customHeight="1">
      <c r="A68" s="13">
        <v>45</v>
      </c>
      <c r="B68" s="26" t="s">
        <v>118</v>
      </c>
      <c r="C68" s="15" t="s">
        <v>87</v>
      </c>
      <c r="D68" s="16"/>
      <c r="E68" s="17"/>
      <c r="F68" s="16"/>
      <c r="G68" s="16"/>
      <c r="H68" s="18"/>
      <c r="I68" s="18"/>
      <c r="J68" s="18"/>
      <c r="K68" s="18"/>
      <c r="L68" s="46"/>
      <c r="M68" s="46"/>
      <c r="N68" s="46"/>
      <c r="O68" s="46"/>
      <c r="P68" s="18"/>
      <c r="Q68" s="18"/>
      <c r="R68" s="47"/>
      <c r="S68" s="54"/>
      <c r="T68" s="18"/>
      <c r="U68" s="18"/>
      <c r="V68" s="65" t="s">
        <v>45</v>
      </c>
      <c r="W68" s="51"/>
      <c r="X68" s="65" t="s">
        <v>45</v>
      </c>
      <c r="Y68" s="51"/>
      <c r="Z68" s="65" t="s">
        <v>45</v>
      </c>
      <c r="AA68" s="51"/>
      <c r="AB68" s="65" t="s">
        <v>45</v>
      </c>
      <c r="AC68" s="51"/>
      <c r="AD68" s="65" t="s">
        <v>45</v>
      </c>
      <c r="AE68" s="51"/>
      <c r="AF68" s="65" t="s">
        <v>45</v>
      </c>
      <c r="AG68" s="51"/>
      <c r="AH68" s="65" t="s">
        <v>45</v>
      </c>
      <c r="AI68" s="51"/>
      <c r="AJ68" s="65" t="s">
        <v>45</v>
      </c>
      <c r="AK68" s="51"/>
      <c r="AL68" s="65" t="s">
        <v>45</v>
      </c>
      <c r="AM68" s="51"/>
      <c r="AN68" s="65" t="s">
        <v>45</v>
      </c>
      <c r="AO68" s="51"/>
      <c r="AP68" s="65" t="s">
        <v>45</v>
      </c>
      <c r="AQ68" s="51"/>
      <c r="AR68" s="65" t="s">
        <v>45</v>
      </c>
      <c r="AS68" s="51"/>
      <c r="AT68" s="65" t="s">
        <v>45</v>
      </c>
      <c r="AU68" s="51"/>
      <c r="AV68" s="65" t="s">
        <v>45</v>
      </c>
      <c r="AW68" s="51"/>
      <c r="AX68" s="65" t="s">
        <v>45</v>
      </c>
      <c r="AY68" s="51"/>
      <c r="AZ68" s="65" t="s">
        <v>45</v>
      </c>
      <c r="BA68" s="51"/>
      <c r="BB68" s="65" t="s">
        <v>45</v>
      </c>
      <c r="BC68" s="51"/>
      <c r="BD68" s="65" t="s">
        <v>45</v>
      </c>
      <c r="BE68" s="51"/>
      <c r="BF68" s="65" t="s">
        <v>45</v>
      </c>
      <c r="BG68" s="51"/>
      <c r="BH68" s="65" t="s">
        <v>45</v>
      </c>
      <c r="BI68" s="51"/>
      <c r="BJ68" s="65" t="s">
        <v>45</v>
      </c>
      <c r="BK68" s="51"/>
      <c r="BL68" s="65" t="s">
        <v>45</v>
      </c>
      <c r="BM68" s="51"/>
      <c r="BN68" s="65" t="s">
        <v>45</v>
      </c>
      <c r="BO68" s="51"/>
      <c r="BP68" s="65" t="s">
        <v>45</v>
      </c>
      <c r="BQ68" s="51"/>
      <c r="BR68" s="65" t="s">
        <v>45</v>
      </c>
      <c r="BS68" s="51"/>
      <c r="BT68" s="65" t="s">
        <v>45</v>
      </c>
      <c r="BU68" s="51"/>
      <c r="BV68" s="65" t="s">
        <v>45</v>
      </c>
      <c r="BW68" s="51"/>
      <c r="BX68" s="65" t="s">
        <v>45</v>
      </c>
      <c r="BY68" s="51"/>
      <c r="BZ68" s="65" t="s">
        <v>45</v>
      </c>
      <c r="CA68" s="51"/>
      <c r="CB68" s="65" t="s">
        <v>45</v>
      </c>
      <c r="CC68" s="51"/>
      <c r="CD68" s="61">
        <f>COUNTIF(V68:CC68,"P")</f>
        <v>30</v>
      </c>
      <c r="CE68" s="61">
        <f>COUNTIF(H68:CC68,"A")</f>
        <v>0</v>
      </c>
      <c r="CF68" s="62"/>
    </row>
    <row r="69" spans="1:84" ht="50.25" customHeight="1">
      <c r="A69" s="13">
        <v>46</v>
      </c>
      <c r="B69" s="26" t="s">
        <v>111</v>
      </c>
      <c r="C69" s="15" t="s">
        <v>48</v>
      </c>
      <c r="D69" s="16"/>
      <c r="E69" s="17"/>
      <c r="F69" s="16"/>
      <c r="G69" s="16"/>
      <c r="H69" s="18"/>
      <c r="I69" s="18"/>
      <c r="J69" s="18"/>
      <c r="K69" s="18"/>
      <c r="L69" s="46"/>
      <c r="M69" s="46"/>
      <c r="N69" s="46"/>
      <c r="O69" s="46"/>
      <c r="P69" s="18"/>
      <c r="Q69" s="18"/>
      <c r="R69" s="47"/>
      <c r="S69" s="54"/>
      <c r="T69" s="18"/>
      <c r="U69" s="18"/>
      <c r="V69" s="65" t="s">
        <v>45</v>
      </c>
      <c r="W69" s="51"/>
      <c r="X69" s="65" t="s">
        <v>45</v>
      </c>
      <c r="Y69" s="51"/>
      <c r="Z69" s="65" t="s">
        <v>45</v>
      </c>
      <c r="AA69" s="51"/>
      <c r="AB69" s="65" t="s">
        <v>45</v>
      </c>
      <c r="AC69" s="51"/>
      <c r="AD69" s="65" t="s">
        <v>45</v>
      </c>
      <c r="AE69" s="51"/>
      <c r="AF69" s="65" t="s">
        <v>45</v>
      </c>
      <c r="AG69" s="51"/>
      <c r="AH69" s="65" t="s">
        <v>45</v>
      </c>
      <c r="AI69" s="51"/>
      <c r="AJ69" s="65" t="s">
        <v>45</v>
      </c>
      <c r="AK69" s="51"/>
      <c r="AL69" s="65" t="s">
        <v>45</v>
      </c>
      <c r="AM69" s="51"/>
      <c r="AN69" s="65" t="s">
        <v>45</v>
      </c>
      <c r="AO69" s="51"/>
      <c r="AP69" s="65" t="s">
        <v>45</v>
      </c>
      <c r="AQ69" s="51"/>
      <c r="AR69" s="65" t="s">
        <v>45</v>
      </c>
      <c r="AS69" s="51"/>
      <c r="AT69" s="65" t="s">
        <v>45</v>
      </c>
      <c r="AU69" s="51"/>
      <c r="AV69" s="65" t="s">
        <v>45</v>
      </c>
      <c r="AW69" s="51"/>
      <c r="AX69" s="65" t="s">
        <v>45</v>
      </c>
      <c r="AY69" s="51"/>
      <c r="AZ69" s="65" t="s">
        <v>45</v>
      </c>
      <c r="BA69" s="51"/>
      <c r="BB69" s="65" t="s">
        <v>45</v>
      </c>
      <c r="BC69" s="51"/>
      <c r="BD69" s="65" t="s">
        <v>45</v>
      </c>
      <c r="BE69" s="51"/>
      <c r="BF69" s="65" t="s">
        <v>45</v>
      </c>
      <c r="BG69" s="51"/>
      <c r="BH69" s="65" t="s">
        <v>45</v>
      </c>
      <c r="BI69" s="51"/>
      <c r="BJ69" s="65" t="s">
        <v>45</v>
      </c>
      <c r="BK69" s="51"/>
      <c r="BL69" s="65" t="s">
        <v>45</v>
      </c>
      <c r="BM69" s="51"/>
      <c r="BN69" s="65" t="s">
        <v>45</v>
      </c>
      <c r="BO69" s="51"/>
      <c r="BP69" s="65" t="s">
        <v>45</v>
      </c>
      <c r="BQ69" s="51"/>
      <c r="BR69" s="65" t="s">
        <v>45</v>
      </c>
      <c r="BS69" s="51"/>
      <c r="BT69" s="65" t="s">
        <v>45</v>
      </c>
      <c r="BU69" s="51"/>
      <c r="BV69" s="65" t="s">
        <v>45</v>
      </c>
      <c r="BW69" s="51"/>
      <c r="BX69" s="65" t="s">
        <v>45</v>
      </c>
      <c r="BY69" s="51"/>
      <c r="BZ69" s="65" t="s">
        <v>45</v>
      </c>
      <c r="CA69" s="51"/>
      <c r="CB69" s="65" t="s">
        <v>45</v>
      </c>
      <c r="CC69" s="51"/>
      <c r="CD69" s="61">
        <f>COUNTIF(V69:CC69,"P")</f>
        <v>30</v>
      </c>
      <c r="CE69" s="61">
        <f>COUNTIF(H69:CC69,"A")</f>
        <v>0</v>
      </c>
      <c r="CF69" s="62"/>
    </row>
    <row r="70" spans="1:84" ht="50.25" customHeight="1">
      <c r="A70" s="13">
        <v>47</v>
      </c>
      <c r="B70" s="26" t="s">
        <v>112</v>
      </c>
      <c r="C70" s="15" t="s">
        <v>48</v>
      </c>
      <c r="D70" s="16"/>
      <c r="E70" s="17"/>
      <c r="F70" s="16"/>
      <c r="G70" s="16"/>
      <c r="H70" s="18"/>
      <c r="I70" s="18"/>
      <c r="J70" s="18"/>
      <c r="K70" s="18"/>
      <c r="L70" s="46"/>
      <c r="M70" s="46"/>
      <c r="N70" s="46"/>
      <c r="O70" s="46"/>
      <c r="P70" s="18"/>
      <c r="Q70" s="18"/>
      <c r="R70" s="47"/>
      <c r="S70" s="54"/>
      <c r="T70" s="18"/>
      <c r="U70" s="18"/>
      <c r="V70" s="65" t="s">
        <v>45</v>
      </c>
      <c r="W70" s="51"/>
      <c r="X70" s="65" t="s">
        <v>45</v>
      </c>
      <c r="Y70" s="51"/>
      <c r="Z70" s="65" t="s">
        <v>45</v>
      </c>
      <c r="AA70" s="51"/>
      <c r="AB70" s="65" t="s">
        <v>45</v>
      </c>
      <c r="AC70" s="51"/>
      <c r="AD70" s="65" t="s">
        <v>45</v>
      </c>
      <c r="AE70" s="51"/>
      <c r="AF70" s="65" t="s">
        <v>45</v>
      </c>
      <c r="AG70" s="51"/>
      <c r="AH70" s="65" t="s">
        <v>45</v>
      </c>
      <c r="AI70" s="51"/>
      <c r="AJ70" s="65" t="s">
        <v>45</v>
      </c>
      <c r="AK70" s="51"/>
      <c r="AL70" s="65" t="s">
        <v>45</v>
      </c>
      <c r="AM70" s="51"/>
      <c r="AN70" s="65" t="s">
        <v>45</v>
      </c>
      <c r="AO70" s="51"/>
      <c r="AP70" s="65" t="s">
        <v>45</v>
      </c>
      <c r="AQ70" s="51"/>
      <c r="AR70" s="65" t="s">
        <v>45</v>
      </c>
      <c r="AS70" s="51"/>
      <c r="AT70" s="65" t="s">
        <v>45</v>
      </c>
      <c r="AU70" s="51"/>
      <c r="AV70" s="65" t="s">
        <v>45</v>
      </c>
      <c r="AW70" s="51"/>
      <c r="AX70" s="65" t="s">
        <v>45</v>
      </c>
      <c r="AY70" s="51"/>
      <c r="AZ70" s="65" t="s">
        <v>45</v>
      </c>
      <c r="BA70" s="51"/>
      <c r="BB70" s="65" t="s">
        <v>45</v>
      </c>
      <c r="BC70" s="51"/>
      <c r="BD70" s="65" t="s">
        <v>45</v>
      </c>
      <c r="BE70" s="51"/>
      <c r="BF70" s="65" t="s">
        <v>45</v>
      </c>
      <c r="BG70" s="51"/>
      <c r="BH70" s="65" t="s">
        <v>45</v>
      </c>
      <c r="BI70" s="51"/>
      <c r="BJ70" s="65" t="s">
        <v>45</v>
      </c>
      <c r="BK70" s="51"/>
      <c r="BL70" s="65" t="s">
        <v>45</v>
      </c>
      <c r="BM70" s="51"/>
      <c r="BN70" s="65" t="s">
        <v>45</v>
      </c>
      <c r="BO70" s="51"/>
      <c r="BP70" s="65" t="s">
        <v>45</v>
      </c>
      <c r="BQ70" s="51"/>
      <c r="BR70" s="65" t="s">
        <v>45</v>
      </c>
      <c r="BS70" s="51"/>
      <c r="BT70" s="65" t="s">
        <v>45</v>
      </c>
      <c r="BU70" s="51"/>
      <c r="BV70" s="65" t="s">
        <v>45</v>
      </c>
      <c r="BW70" s="51"/>
      <c r="BX70" s="65" t="s">
        <v>45</v>
      </c>
      <c r="BY70" s="51"/>
      <c r="BZ70" s="65" t="s">
        <v>45</v>
      </c>
      <c r="CA70" s="51"/>
      <c r="CB70" s="65" t="s">
        <v>45</v>
      </c>
      <c r="CC70" s="51"/>
      <c r="CD70" s="61"/>
      <c r="CE70" s="61"/>
      <c r="CF70" s="62" t="s">
        <v>124</v>
      </c>
    </row>
    <row r="71" spans="1:84" ht="50.25" customHeight="1">
      <c r="A71" s="13">
        <v>48</v>
      </c>
      <c r="B71" s="26" t="s">
        <v>66</v>
      </c>
      <c r="C71" s="15" t="s">
        <v>67</v>
      </c>
      <c r="D71" s="16"/>
      <c r="E71" s="17"/>
      <c r="F71" s="16"/>
      <c r="G71" s="16"/>
      <c r="H71" s="18"/>
      <c r="I71" s="18"/>
      <c r="J71" s="18"/>
      <c r="K71" s="18"/>
      <c r="L71" s="46"/>
      <c r="M71" s="46"/>
      <c r="N71" s="46"/>
      <c r="O71" s="46"/>
      <c r="P71" s="18"/>
      <c r="Q71" s="18"/>
      <c r="R71" s="47"/>
      <c r="S71" s="54"/>
      <c r="T71" s="18"/>
      <c r="U71" s="18"/>
      <c r="V71" s="51"/>
      <c r="W71" s="51"/>
      <c r="X71" s="51"/>
      <c r="Y71" s="51"/>
      <c r="Z71" s="65" t="s">
        <v>45</v>
      </c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65" t="s">
        <v>45</v>
      </c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65" t="s">
        <v>45</v>
      </c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65" t="s">
        <v>45</v>
      </c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61">
        <f>COUNTIF(V71:CC71,"P")</f>
        <v>4</v>
      </c>
      <c r="CE71" s="61">
        <f>COUNTIF(H71:CC71,"A")</f>
        <v>0</v>
      </c>
      <c r="CF71" s="62"/>
    </row>
    <row r="72" spans="1:84" ht="42.75" customHeight="1">
      <c r="A72" s="13">
        <v>49</v>
      </c>
      <c r="B72" s="14" t="s">
        <v>113</v>
      </c>
      <c r="C72" s="15" t="s">
        <v>114</v>
      </c>
      <c r="D72" s="16"/>
      <c r="E72" s="17"/>
      <c r="F72" s="16"/>
      <c r="G72" s="16"/>
      <c r="H72" s="18"/>
      <c r="I72" s="18"/>
      <c r="J72" s="45"/>
      <c r="K72" s="18"/>
      <c r="L72" s="46"/>
      <c r="M72" s="46"/>
      <c r="N72" s="46"/>
      <c r="O72" s="46"/>
      <c r="P72" s="47"/>
      <c r="Q72" s="48"/>
      <c r="R72" s="18"/>
      <c r="S72" s="18"/>
      <c r="T72" s="18"/>
      <c r="U72" s="45"/>
      <c r="V72" s="65" t="s">
        <v>45</v>
      </c>
      <c r="W72" s="51"/>
      <c r="X72" s="65" t="s">
        <v>45</v>
      </c>
      <c r="Y72" s="51"/>
      <c r="Z72" s="65" t="s">
        <v>45</v>
      </c>
      <c r="AA72" s="51"/>
      <c r="AB72" s="65" t="s">
        <v>45</v>
      </c>
      <c r="AC72" s="51"/>
      <c r="AD72" s="65" t="s">
        <v>45</v>
      </c>
      <c r="AE72" s="51"/>
      <c r="AF72" s="65" t="s">
        <v>45</v>
      </c>
      <c r="AG72" s="51"/>
      <c r="AH72" s="65" t="s">
        <v>45</v>
      </c>
      <c r="AI72" s="51"/>
      <c r="AJ72" s="65" t="s">
        <v>45</v>
      </c>
      <c r="AK72" s="51"/>
      <c r="AL72" s="65" t="s">
        <v>45</v>
      </c>
      <c r="AM72" s="51"/>
      <c r="AN72" s="65" t="s">
        <v>45</v>
      </c>
      <c r="AO72" s="51"/>
      <c r="AP72" s="65" t="s">
        <v>45</v>
      </c>
      <c r="AQ72" s="51"/>
      <c r="AR72" s="65" t="s">
        <v>45</v>
      </c>
      <c r="AS72" s="51"/>
      <c r="AT72" s="65" t="s">
        <v>45</v>
      </c>
      <c r="AU72" s="51"/>
      <c r="AV72" s="65" t="s">
        <v>45</v>
      </c>
      <c r="AW72" s="51"/>
      <c r="AX72" s="65" t="s">
        <v>45</v>
      </c>
      <c r="AY72" s="51"/>
      <c r="AZ72" s="65" t="s">
        <v>45</v>
      </c>
      <c r="BA72" s="51"/>
      <c r="BB72" s="65" t="s">
        <v>45</v>
      </c>
      <c r="BC72" s="51"/>
      <c r="BD72" s="65" t="s">
        <v>45</v>
      </c>
      <c r="BE72" s="51"/>
      <c r="BF72" s="65" t="s">
        <v>45</v>
      </c>
      <c r="BG72" s="51"/>
      <c r="BH72" s="65" t="s">
        <v>45</v>
      </c>
      <c r="BI72" s="51"/>
      <c r="BJ72" s="65" t="s">
        <v>45</v>
      </c>
      <c r="BK72" s="51"/>
      <c r="BL72" s="65" t="s">
        <v>45</v>
      </c>
      <c r="BM72" s="51"/>
      <c r="BN72" s="65" t="s">
        <v>45</v>
      </c>
      <c r="BO72" s="51"/>
      <c r="BP72" s="65" t="s">
        <v>45</v>
      </c>
      <c r="BQ72" s="51"/>
      <c r="BR72" s="65" t="s">
        <v>45</v>
      </c>
      <c r="BS72" s="51"/>
      <c r="BT72" s="65" t="s">
        <v>45</v>
      </c>
      <c r="BU72" s="51"/>
      <c r="BV72" s="65" t="s">
        <v>45</v>
      </c>
      <c r="BW72" s="51"/>
      <c r="BX72" s="65" t="s">
        <v>45</v>
      </c>
      <c r="BY72" s="51"/>
      <c r="BZ72" s="65" t="s">
        <v>45</v>
      </c>
      <c r="CA72" s="51"/>
      <c r="CB72" s="65" t="s">
        <v>45</v>
      </c>
      <c r="CC72" s="51"/>
      <c r="CD72" s="61">
        <f t="shared" ref="CD72:CD75" si="16">COUNTIF(V72:CC72,"P")</f>
        <v>30</v>
      </c>
      <c r="CE72" s="61">
        <f t="shared" ref="CE72:CE75" si="17">COUNTIF(H72:CC72,"A")</f>
        <v>0</v>
      </c>
      <c r="CF72" s="62"/>
    </row>
    <row r="73" spans="1:84" ht="42.75" customHeight="1">
      <c r="A73" s="13">
        <v>50</v>
      </c>
      <c r="B73" s="14" t="s">
        <v>115</v>
      </c>
      <c r="C73" s="15" t="s">
        <v>114</v>
      </c>
      <c r="D73" s="16"/>
      <c r="E73" s="17"/>
      <c r="F73" s="16"/>
      <c r="G73" s="16"/>
      <c r="H73" s="18"/>
      <c r="I73" s="18"/>
      <c r="J73" s="45"/>
      <c r="K73" s="18"/>
      <c r="L73" s="46"/>
      <c r="M73" s="46"/>
      <c r="N73" s="46"/>
      <c r="O73" s="46"/>
      <c r="P73" s="47"/>
      <c r="Q73" s="48"/>
      <c r="R73" s="18"/>
      <c r="S73" s="18"/>
      <c r="T73" s="18"/>
      <c r="U73" s="45"/>
      <c r="V73" s="65" t="s">
        <v>45</v>
      </c>
      <c r="W73" s="51"/>
      <c r="X73" s="65" t="s">
        <v>45</v>
      </c>
      <c r="Y73" s="51"/>
      <c r="Z73" s="65" t="s">
        <v>45</v>
      </c>
      <c r="AA73" s="51"/>
      <c r="AB73" s="65" t="s">
        <v>45</v>
      </c>
      <c r="AC73" s="51"/>
      <c r="AD73" s="65" t="s">
        <v>45</v>
      </c>
      <c r="AE73" s="51"/>
      <c r="AF73" s="65" t="s">
        <v>45</v>
      </c>
      <c r="AG73" s="51"/>
      <c r="AH73" s="65" t="s">
        <v>45</v>
      </c>
      <c r="AI73" s="51"/>
      <c r="AJ73" s="65" t="s">
        <v>45</v>
      </c>
      <c r="AK73" s="51"/>
      <c r="AL73" s="65" t="s">
        <v>45</v>
      </c>
      <c r="AM73" s="51"/>
      <c r="AN73" s="65" t="s">
        <v>45</v>
      </c>
      <c r="AO73" s="51"/>
      <c r="AP73" s="65" t="s">
        <v>45</v>
      </c>
      <c r="AQ73" s="51"/>
      <c r="AR73" s="65" t="s">
        <v>45</v>
      </c>
      <c r="AS73" s="51"/>
      <c r="AT73" s="65" t="s">
        <v>45</v>
      </c>
      <c r="AU73" s="51"/>
      <c r="AV73" s="65" t="s">
        <v>45</v>
      </c>
      <c r="AW73" s="51"/>
      <c r="AX73" s="65" t="s">
        <v>45</v>
      </c>
      <c r="AY73" s="51"/>
      <c r="AZ73" s="65" t="s">
        <v>45</v>
      </c>
      <c r="BA73" s="51"/>
      <c r="BB73" s="65" t="s">
        <v>45</v>
      </c>
      <c r="BC73" s="51"/>
      <c r="BD73" s="65" t="s">
        <v>45</v>
      </c>
      <c r="BE73" s="51"/>
      <c r="BF73" s="65" t="s">
        <v>45</v>
      </c>
      <c r="BG73" s="51"/>
      <c r="BH73" s="65" t="s">
        <v>45</v>
      </c>
      <c r="BI73" s="51"/>
      <c r="BJ73" s="65" t="s">
        <v>45</v>
      </c>
      <c r="BK73" s="51"/>
      <c r="BL73" s="65" t="s">
        <v>45</v>
      </c>
      <c r="BM73" s="51"/>
      <c r="BN73" s="65" t="s">
        <v>45</v>
      </c>
      <c r="BO73" s="51"/>
      <c r="BP73" s="65" t="s">
        <v>45</v>
      </c>
      <c r="BQ73" s="51"/>
      <c r="BR73" s="65" t="s">
        <v>45</v>
      </c>
      <c r="BS73" s="51"/>
      <c r="BT73" s="65" t="s">
        <v>45</v>
      </c>
      <c r="BU73" s="51"/>
      <c r="BV73" s="65" t="s">
        <v>45</v>
      </c>
      <c r="BW73" s="51"/>
      <c r="BX73" s="65" t="s">
        <v>45</v>
      </c>
      <c r="BY73" s="51"/>
      <c r="BZ73" s="65" t="s">
        <v>45</v>
      </c>
      <c r="CA73" s="51"/>
      <c r="CB73" s="65" t="s">
        <v>45</v>
      </c>
      <c r="CC73" s="51"/>
      <c r="CD73" s="61">
        <f t="shared" si="16"/>
        <v>30</v>
      </c>
      <c r="CE73" s="61">
        <f t="shared" si="17"/>
        <v>0</v>
      </c>
      <c r="CF73" s="62"/>
    </row>
    <row r="74" spans="1:84" ht="42.75" customHeight="1">
      <c r="A74" s="13">
        <v>51</v>
      </c>
      <c r="B74" s="14" t="s">
        <v>116</v>
      </c>
      <c r="C74" s="15" t="s">
        <v>114</v>
      </c>
      <c r="D74" s="16"/>
      <c r="E74" s="17"/>
      <c r="F74" s="16"/>
      <c r="G74" s="16"/>
      <c r="H74" s="18"/>
      <c r="I74" s="18"/>
      <c r="J74" s="45"/>
      <c r="K74" s="18"/>
      <c r="L74" s="46"/>
      <c r="M74" s="46"/>
      <c r="N74" s="46"/>
      <c r="O74" s="46"/>
      <c r="P74" s="47"/>
      <c r="Q74" s="48"/>
      <c r="R74" s="18"/>
      <c r="S74" s="18"/>
      <c r="T74" s="18"/>
      <c r="U74" s="45"/>
      <c r="V74" s="65" t="s">
        <v>45</v>
      </c>
      <c r="W74" s="51"/>
      <c r="X74" s="65" t="s">
        <v>45</v>
      </c>
      <c r="Y74" s="51"/>
      <c r="Z74" s="65" t="s">
        <v>45</v>
      </c>
      <c r="AA74" s="51"/>
      <c r="AB74" s="65" t="s">
        <v>45</v>
      </c>
      <c r="AC74" s="51"/>
      <c r="AD74" s="65" t="s">
        <v>45</v>
      </c>
      <c r="AE74" s="51"/>
      <c r="AF74" s="65" t="s">
        <v>45</v>
      </c>
      <c r="AG74" s="51"/>
      <c r="AH74" s="65" t="s">
        <v>45</v>
      </c>
      <c r="AI74" s="51"/>
      <c r="AJ74" s="65" t="s">
        <v>45</v>
      </c>
      <c r="AK74" s="51"/>
      <c r="AL74" s="65" t="s">
        <v>45</v>
      </c>
      <c r="AM74" s="51"/>
      <c r="AN74" s="65" t="s">
        <v>45</v>
      </c>
      <c r="AO74" s="51"/>
      <c r="AP74" s="65" t="s">
        <v>45</v>
      </c>
      <c r="AQ74" s="51"/>
      <c r="AR74" s="65" t="s">
        <v>45</v>
      </c>
      <c r="AS74" s="51"/>
      <c r="AT74" s="65" t="s">
        <v>45</v>
      </c>
      <c r="AU74" s="51"/>
      <c r="AV74" s="65" t="s">
        <v>45</v>
      </c>
      <c r="AW74" s="51"/>
      <c r="AX74" s="65" t="s">
        <v>45</v>
      </c>
      <c r="AY74" s="51"/>
      <c r="AZ74" s="65" t="s">
        <v>45</v>
      </c>
      <c r="BA74" s="51"/>
      <c r="BB74" s="65" t="s">
        <v>45</v>
      </c>
      <c r="BC74" s="51"/>
      <c r="BD74" s="65" t="s">
        <v>45</v>
      </c>
      <c r="BE74" s="51"/>
      <c r="BF74" s="65" t="s">
        <v>45</v>
      </c>
      <c r="BG74" s="51"/>
      <c r="BH74" s="65" t="s">
        <v>45</v>
      </c>
      <c r="BI74" s="51"/>
      <c r="BJ74" s="65" t="s">
        <v>45</v>
      </c>
      <c r="BK74" s="51"/>
      <c r="BL74" s="65" t="s">
        <v>45</v>
      </c>
      <c r="BM74" s="51"/>
      <c r="BN74" s="65" t="s">
        <v>45</v>
      </c>
      <c r="BO74" s="51"/>
      <c r="BP74" s="65" t="s">
        <v>45</v>
      </c>
      <c r="BQ74" s="51"/>
      <c r="BR74" s="65" t="s">
        <v>45</v>
      </c>
      <c r="BS74" s="51"/>
      <c r="BT74" s="65" t="s">
        <v>45</v>
      </c>
      <c r="BU74" s="51"/>
      <c r="BV74" s="65" t="s">
        <v>45</v>
      </c>
      <c r="BW74" s="51"/>
      <c r="BX74" s="65" t="s">
        <v>45</v>
      </c>
      <c r="BY74" s="51"/>
      <c r="BZ74" s="65" t="s">
        <v>45</v>
      </c>
      <c r="CA74" s="51"/>
      <c r="CB74" s="65" t="s">
        <v>45</v>
      </c>
      <c r="CC74" s="51"/>
      <c r="CD74" s="61">
        <f t="shared" si="16"/>
        <v>30</v>
      </c>
      <c r="CE74" s="61">
        <f t="shared" si="17"/>
        <v>0</v>
      </c>
      <c r="CF74" s="62"/>
    </row>
    <row r="75" spans="1:84" ht="42.75" customHeight="1">
      <c r="A75" s="13">
        <v>52</v>
      </c>
      <c r="B75" s="14" t="s">
        <v>117</v>
      </c>
      <c r="C75" s="15" t="s">
        <v>48</v>
      </c>
      <c r="D75" s="16"/>
      <c r="E75" s="17"/>
      <c r="F75" s="16"/>
      <c r="G75" s="16"/>
      <c r="H75" s="18"/>
      <c r="I75" s="18"/>
      <c r="J75" s="45"/>
      <c r="K75" s="18"/>
      <c r="L75" s="46"/>
      <c r="M75" s="46"/>
      <c r="N75" s="46"/>
      <c r="O75" s="46"/>
      <c r="P75" s="47"/>
      <c r="Q75" s="48"/>
      <c r="R75" s="18"/>
      <c r="S75" s="18"/>
      <c r="T75" s="18"/>
      <c r="U75" s="45"/>
      <c r="V75" s="65" t="s">
        <v>45</v>
      </c>
      <c r="W75" s="51"/>
      <c r="X75" s="65" t="s">
        <v>45</v>
      </c>
      <c r="Y75" s="51"/>
      <c r="Z75" s="65" t="s">
        <v>45</v>
      </c>
      <c r="AA75" s="51"/>
      <c r="AB75" s="65" t="s">
        <v>45</v>
      </c>
      <c r="AC75" s="51"/>
      <c r="AD75" s="65" t="s">
        <v>45</v>
      </c>
      <c r="AE75" s="51"/>
      <c r="AF75" s="65" t="s">
        <v>45</v>
      </c>
      <c r="AG75" s="51"/>
      <c r="AH75" s="65" t="s">
        <v>45</v>
      </c>
      <c r="AI75" s="51"/>
      <c r="AJ75" s="65" t="s">
        <v>45</v>
      </c>
      <c r="AK75" s="51"/>
      <c r="AL75" s="65" t="s">
        <v>45</v>
      </c>
      <c r="AM75" s="51"/>
      <c r="AN75" s="65" t="s">
        <v>45</v>
      </c>
      <c r="AO75" s="51"/>
      <c r="AP75" s="65" t="s">
        <v>45</v>
      </c>
      <c r="AQ75" s="51"/>
      <c r="AR75" s="65" t="s">
        <v>45</v>
      </c>
      <c r="AS75" s="51"/>
      <c r="AT75" s="65" t="s">
        <v>45</v>
      </c>
      <c r="AU75" s="51"/>
      <c r="AV75" s="65" t="s">
        <v>45</v>
      </c>
      <c r="AW75" s="51"/>
      <c r="AX75" s="65" t="s">
        <v>45</v>
      </c>
      <c r="AY75" s="51"/>
      <c r="AZ75" s="65" t="s">
        <v>45</v>
      </c>
      <c r="BA75" s="51"/>
      <c r="BB75" s="65" t="s">
        <v>45</v>
      </c>
      <c r="BC75" s="51"/>
      <c r="BD75" s="65" t="s">
        <v>45</v>
      </c>
      <c r="BE75" s="51"/>
      <c r="BF75" s="65" t="s">
        <v>45</v>
      </c>
      <c r="BG75" s="51"/>
      <c r="BH75" s="65" t="s">
        <v>45</v>
      </c>
      <c r="BI75" s="51"/>
      <c r="BJ75" s="65" t="s">
        <v>45</v>
      </c>
      <c r="BK75" s="51"/>
      <c r="BL75" s="65" t="s">
        <v>45</v>
      </c>
      <c r="BM75" s="51"/>
      <c r="BN75" s="65" t="s">
        <v>45</v>
      </c>
      <c r="BO75" s="51"/>
      <c r="BP75" s="65" t="s">
        <v>45</v>
      </c>
      <c r="BQ75" s="51"/>
      <c r="BR75" s="65" t="s">
        <v>45</v>
      </c>
      <c r="BS75" s="51"/>
      <c r="BT75" s="65" t="s">
        <v>45</v>
      </c>
      <c r="BU75" s="51"/>
      <c r="BV75" s="65" t="s">
        <v>45</v>
      </c>
      <c r="BW75" s="51"/>
      <c r="BX75" s="65" t="s">
        <v>45</v>
      </c>
      <c r="BY75" s="51"/>
      <c r="BZ75" s="65" t="s">
        <v>45</v>
      </c>
      <c r="CA75" s="51"/>
      <c r="CB75" s="65" t="s">
        <v>45</v>
      </c>
      <c r="CC75" s="51"/>
      <c r="CD75" s="61">
        <f t="shared" si="16"/>
        <v>30</v>
      </c>
      <c r="CE75" s="61">
        <f t="shared" si="17"/>
        <v>0</v>
      </c>
      <c r="CF75" s="62"/>
    </row>
    <row r="76" spans="1:84" ht="50.25" customHeight="1">
      <c r="A76" s="13">
        <v>53</v>
      </c>
      <c r="B76" s="26" t="s">
        <v>126</v>
      </c>
      <c r="C76" s="15" t="s">
        <v>65</v>
      </c>
      <c r="D76" s="16"/>
      <c r="E76" s="17"/>
      <c r="F76" s="16"/>
      <c r="G76" s="16"/>
      <c r="H76" s="18"/>
      <c r="I76" s="18"/>
      <c r="J76" s="18"/>
      <c r="K76" s="18"/>
      <c r="L76" s="46"/>
      <c r="M76" s="46"/>
      <c r="N76" s="46"/>
      <c r="O76" s="46"/>
      <c r="P76" s="18"/>
      <c r="Q76" s="18"/>
      <c r="R76" s="47"/>
      <c r="S76" s="54"/>
      <c r="T76" s="18"/>
      <c r="U76" s="18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65" t="s">
        <v>45</v>
      </c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65" t="s">
        <v>45</v>
      </c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61">
        <f>COUNTIF(V76:CC76,"P")</f>
        <v>2</v>
      </c>
      <c r="CE76" s="61">
        <f>COUNTIF(H76:CC76,"A")</f>
        <v>0</v>
      </c>
      <c r="CF76" s="62"/>
    </row>
    <row r="77" spans="1:84" ht="50.25" customHeight="1">
      <c r="A77" s="13">
        <v>54</v>
      </c>
      <c r="B77" s="26" t="s">
        <v>164</v>
      </c>
      <c r="C77" s="15" t="s">
        <v>48</v>
      </c>
      <c r="D77" s="16"/>
      <c r="E77" s="17"/>
      <c r="F77" s="16"/>
      <c r="G77" s="16"/>
      <c r="H77" s="18"/>
      <c r="I77" s="18"/>
      <c r="J77" s="18"/>
      <c r="K77" s="18"/>
      <c r="L77" s="46"/>
      <c r="M77" s="46"/>
      <c r="N77" s="46"/>
      <c r="O77" s="46"/>
      <c r="P77" s="18"/>
      <c r="Q77" s="18"/>
      <c r="R77" s="47"/>
      <c r="S77" s="54"/>
      <c r="T77" s="18"/>
      <c r="U77" s="18"/>
      <c r="V77" s="65" t="s">
        <v>45</v>
      </c>
      <c r="W77" s="51"/>
      <c r="X77" s="65" t="s">
        <v>45</v>
      </c>
      <c r="Y77" s="51"/>
      <c r="Z77" s="65" t="s">
        <v>45</v>
      </c>
      <c r="AA77" s="51"/>
      <c r="AB77" s="65" t="s">
        <v>45</v>
      </c>
      <c r="AC77" s="51"/>
      <c r="AD77" s="65" t="s">
        <v>45</v>
      </c>
      <c r="AE77" s="51"/>
      <c r="AF77" s="65" t="s">
        <v>45</v>
      </c>
      <c r="AG77" s="51"/>
      <c r="AH77" s="65" t="s">
        <v>45</v>
      </c>
      <c r="AI77" s="51"/>
      <c r="AJ77" s="65" t="s">
        <v>45</v>
      </c>
      <c r="AK77" s="51"/>
      <c r="AL77" s="65" t="s">
        <v>45</v>
      </c>
      <c r="AM77" s="51"/>
      <c r="AN77" s="65" t="s">
        <v>45</v>
      </c>
      <c r="AO77" s="51"/>
      <c r="AP77" s="65" t="s">
        <v>45</v>
      </c>
      <c r="AQ77" s="51"/>
      <c r="AR77" s="65" t="s">
        <v>45</v>
      </c>
      <c r="AS77" s="51"/>
      <c r="AT77" s="65" t="s">
        <v>45</v>
      </c>
      <c r="AU77" s="51"/>
      <c r="AV77" s="65" t="s">
        <v>45</v>
      </c>
      <c r="AW77" s="51"/>
      <c r="AX77" s="65" t="s">
        <v>45</v>
      </c>
      <c r="AY77" s="51"/>
      <c r="AZ77" s="65" t="s">
        <v>45</v>
      </c>
      <c r="BA77" s="51"/>
      <c r="BB77" s="65" t="s">
        <v>45</v>
      </c>
      <c r="BC77" s="51"/>
      <c r="BD77" s="65" t="s">
        <v>45</v>
      </c>
      <c r="BE77" s="51"/>
      <c r="BF77" s="65" t="s">
        <v>45</v>
      </c>
      <c r="BG77" s="51"/>
      <c r="BH77" s="65" t="s">
        <v>45</v>
      </c>
      <c r="BI77" s="51"/>
      <c r="BJ77" s="65" t="s">
        <v>45</v>
      </c>
      <c r="BK77" s="51"/>
      <c r="BL77" s="65" t="s">
        <v>45</v>
      </c>
      <c r="BM77" s="51"/>
      <c r="BN77" s="65" t="s">
        <v>45</v>
      </c>
      <c r="BO77" s="51"/>
      <c r="BP77" s="65" t="s">
        <v>45</v>
      </c>
      <c r="BQ77" s="51"/>
      <c r="BR77" s="65" t="s">
        <v>45</v>
      </c>
      <c r="BS77" s="51"/>
      <c r="BT77" s="65" t="s">
        <v>45</v>
      </c>
      <c r="BU77" s="51"/>
      <c r="BV77" s="65" t="s">
        <v>45</v>
      </c>
      <c r="BW77" s="51"/>
      <c r="BX77" s="65" t="s">
        <v>45</v>
      </c>
      <c r="BY77" s="51"/>
      <c r="BZ77" s="65" t="s">
        <v>45</v>
      </c>
      <c r="CA77" s="51"/>
      <c r="CB77" s="65" t="s">
        <v>45</v>
      </c>
      <c r="CC77" s="51"/>
      <c r="CD77" s="61">
        <f>COUNTIF(V77:CC77,"P")</f>
        <v>30</v>
      </c>
      <c r="CE77" s="61">
        <f>COUNTIF(H77:CC77,"A")</f>
        <v>0</v>
      </c>
      <c r="CF77" s="62"/>
    </row>
    <row r="78" spans="1:84" ht="21">
      <c r="A78" s="11" t="s">
        <v>47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60"/>
    </row>
    <row r="79" spans="1:84" ht="42.75" customHeight="1">
      <c r="A79" s="13">
        <v>55</v>
      </c>
      <c r="B79" s="14" t="s">
        <v>68</v>
      </c>
      <c r="C79" s="15" t="s">
        <v>69</v>
      </c>
      <c r="D79" s="16"/>
      <c r="E79" s="17"/>
      <c r="F79" s="16"/>
      <c r="G79" s="16"/>
      <c r="H79" s="18"/>
      <c r="I79" s="18"/>
      <c r="J79" s="45"/>
      <c r="K79" s="18"/>
      <c r="L79" s="46"/>
      <c r="M79" s="46"/>
      <c r="N79" s="46"/>
      <c r="O79" s="46"/>
      <c r="P79" s="47" t="s">
        <v>45</v>
      </c>
      <c r="Q79" s="48"/>
      <c r="R79" s="18"/>
      <c r="S79" s="18"/>
      <c r="T79" s="18"/>
      <c r="U79" s="45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65" t="s">
        <v>45</v>
      </c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65" t="s">
        <v>45</v>
      </c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61">
        <f>COUNTIF(V79:CC79,"P")</f>
        <v>2</v>
      </c>
      <c r="CE79" s="61">
        <f>COUNTIF(H79:CC79,"A")</f>
        <v>0</v>
      </c>
      <c r="CF79" s="62"/>
    </row>
    <row r="80" spans="1:84" ht="42.75" customHeight="1">
      <c r="A80" s="13">
        <v>56</v>
      </c>
      <c r="B80" s="20" t="s">
        <v>98</v>
      </c>
      <c r="C80" s="15" t="s">
        <v>48</v>
      </c>
      <c r="D80" s="16"/>
      <c r="E80" s="17"/>
      <c r="F80" s="16"/>
      <c r="G80" s="16"/>
      <c r="H80" s="18"/>
      <c r="I80" s="18"/>
      <c r="J80" s="45"/>
      <c r="K80" s="18"/>
      <c r="L80" s="46"/>
      <c r="M80" s="46"/>
      <c r="N80" s="46"/>
      <c r="O80" s="46"/>
      <c r="P80" s="47" t="s">
        <v>45</v>
      </c>
      <c r="Q80" s="48"/>
      <c r="R80" s="18"/>
      <c r="S80" s="18"/>
      <c r="T80" s="18"/>
      <c r="U80" s="45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65" t="s">
        <v>45</v>
      </c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65" t="s">
        <v>45</v>
      </c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61">
        <f>COUNTIF(V80:CC80,"P")</f>
        <v>2</v>
      </c>
      <c r="CE80" s="61">
        <f>COUNTIF(H80:CC80,"A")</f>
        <v>0</v>
      </c>
      <c r="CF80" s="62"/>
    </row>
    <row r="81" spans="1:84" ht="42.75" customHeight="1">
      <c r="A81" s="13">
        <v>57</v>
      </c>
      <c r="B81" s="20" t="s">
        <v>49</v>
      </c>
      <c r="C81" s="15" t="s">
        <v>48</v>
      </c>
      <c r="D81" s="16"/>
      <c r="E81" s="17"/>
      <c r="F81" s="16"/>
      <c r="G81" s="16"/>
      <c r="H81" s="18"/>
      <c r="I81" s="18"/>
      <c r="J81" s="45"/>
      <c r="K81" s="18"/>
      <c r="L81" s="46"/>
      <c r="M81" s="46"/>
      <c r="N81" s="46"/>
      <c r="O81" s="46"/>
      <c r="P81" s="47" t="s">
        <v>45</v>
      </c>
      <c r="Q81" s="48"/>
      <c r="R81" s="18"/>
      <c r="S81" s="18"/>
      <c r="T81" s="18"/>
      <c r="U81" s="45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65" t="s">
        <v>45</v>
      </c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65" t="s">
        <v>45</v>
      </c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61">
        <f>COUNTIF(V81:CC81,"P")</f>
        <v>2</v>
      </c>
      <c r="CE81" s="61">
        <f>COUNTIF(H81:CC81,"A")</f>
        <v>0</v>
      </c>
      <c r="CF81" s="62"/>
    </row>
    <row r="82" spans="1:84" ht="20.25" customHeight="1">
      <c r="A82" s="133" t="s">
        <v>51</v>
      </c>
      <c r="B82" s="134"/>
      <c r="C82" s="94"/>
      <c r="D82" s="95"/>
      <c r="E82" s="96"/>
      <c r="F82" s="95"/>
      <c r="G82" s="95"/>
      <c r="H82" s="97"/>
      <c r="I82" s="97"/>
      <c r="J82" s="98"/>
      <c r="K82" s="97"/>
      <c r="L82" s="99"/>
      <c r="M82" s="99"/>
      <c r="N82" s="99"/>
      <c r="O82" s="99"/>
      <c r="P82" s="100"/>
      <c r="Q82" s="101"/>
      <c r="R82" s="97"/>
      <c r="S82" s="97"/>
      <c r="T82" s="97"/>
      <c r="U82" s="98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3"/>
      <c r="CE82" s="103"/>
      <c r="CF82" s="104"/>
    </row>
    <row r="83" spans="1:84" ht="42.75" customHeight="1">
      <c r="A83" s="13">
        <v>58</v>
      </c>
      <c r="B83" s="14" t="s">
        <v>110</v>
      </c>
      <c r="C83" s="15" t="s">
        <v>73</v>
      </c>
      <c r="D83" s="16"/>
      <c r="E83" s="17"/>
      <c r="F83" s="16"/>
      <c r="G83" s="16"/>
      <c r="H83" s="18"/>
      <c r="I83" s="18"/>
      <c r="J83" s="45"/>
      <c r="K83" s="18"/>
      <c r="L83" s="46"/>
      <c r="M83" s="46"/>
      <c r="N83" s="46"/>
      <c r="O83" s="46"/>
      <c r="P83" s="47"/>
      <c r="Q83" s="48"/>
      <c r="R83" s="18"/>
      <c r="S83" s="18"/>
      <c r="T83" s="18"/>
      <c r="U83" s="45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65" t="s">
        <v>45</v>
      </c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65" t="s">
        <v>45</v>
      </c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61">
        <f t="shared" ref="CD83" si="18">COUNTIF(V83:CC83,"P")</f>
        <v>2</v>
      </c>
      <c r="CE83" s="61">
        <f t="shared" ref="CE83" si="19">COUNTIF(H83:CC83,"A")</f>
        <v>0</v>
      </c>
      <c r="CF83" s="62"/>
    </row>
    <row r="84" spans="1:84" ht="42.75" customHeight="1">
      <c r="A84" s="13">
        <v>59</v>
      </c>
      <c r="B84" s="14" t="s">
        <v>163</v>
      </c>
      <c r="C84" s="15" t="s">
        <v>73</v>
      </c>
      <c r="D84" s="16"/>
      <c r="E84" s="17"/>
      <c r="F84" s="16"/>
      <c r="G84" s="16"/>
      <c r="H84" s="18"/>
      <c r="I84" s="18"/>
      <c r="J84" s="45"/>
      <c r="K84" s="18"/>
      <c r="L84" s="46"/>
      <c r="M84" s="46"/>
      <c r="N84" s="46"/>
      <c r="O84" s="46"/>
      <c r="P84" s="47"/>
      <c r="Q84" s="48"/>
      <c r="R84" s="18"/>
      <c r="S84" s="18"/>
      <c r="T84" s="18"/>
      <c r="U84" s="45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65" t="s">
        <v>45</v>
      </c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65" t="s">
        <v>45</v>
      </c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61">
        <f t="shared" ref="CD84:CD86" si="20">COUNTIF(V84:CC84,"P")</f>
        <v>2</v>
      </c>
      <c r="CE84" s="61">
        <f t="shared" ref="CE84:CE86" si="21">COUNTIF(H84:CC84,"A")</f>
        <v>0</v>
      </c>
      <c r="CF84" s="62"/>
    </row>
    <row r="85" spans="1:84" ht="42.75" customHeight="1">
      <c r="A85" s="13">
        <v>60</v>
      </c>
      <c r="B85" s="14" t="s">
        <v>160</v>
      </c>
      <c r="C85" s="15" t="s">
        <v>73</v>
      </c>
      <c r="D85" s="16"/>
      <c r="E85" s="17"/>
      <c r="F85" s="16"/>
      <c r="G85" s="16"/>
      <c r="H85" s="18"/>
      <c r="I85" s="18"/>
      <c r="J85" s="45"/>
      <c r="K85" s="18"/>
      <c r="L85" s="46"/>
      <c r="M85" s="46"/>
      <c r="N85" s="46"/>
      <c r="O85" s="46"/>
      <c r="P85" s="47"/>
      <c r="Q85" s="48"/>
      <c r="R85" s="18"/>
      <c r="S85" s="18"/>
      <c r="T85" s="18"/>
      <c r="U85" s="45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65" t="s">
        <v>45</v>
      </c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65" t="s">
        <v>45</v>
      </c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61">
        <f t="shared" si="20"/>
        <v>2</v>
      </c>
      <c r="CE85" s="61">
        <f t="shared" si="21"/>
        <v>0</v>
      </c>
      <c r="CF85" s="62"/>
    </row>
    <row r="86" spans="1:84" ht="42.75" customHeight="1">
      <c r="A86" s="13">
        <v>61</v>
      </c>
      <c r="B86" s="14" t="s">
        <v>165</v>
      </c>
      <c r="C86" s="15" t="s">
        <v>73</v>
      </c>
      <c r="D86" s="16"/>
      <c r="E86" s="17"/>
      <c r="F86" s="16"/>
      <c r="G86" s="16"/>
      <c r="H86" s="18"/>
      <c r="I86" s="18"/>
      <c r="J86" s="45"/>
      <c r="K86" s="18"/>
      <c r="L86" s="46"/>
      <c r="M86" s="46"/>
      <c r="N86" s="46"/>
      <c r="O86" s="46"/>
      <c r="P86" s="47"/>
      <c r="Q86" s="48"/>
      <c r="R86" s="18"/>
      <c r="S86" s="18"/>
      <c r="T86" s="18"/>
      <c r="U86" s="45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65" t="s">
        <v>45</v>
      </c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65" t="s">
        <v>45</v>
      </c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61">
        <f t="shared" si="20"/>
        <v>2</v>
      </c>
      <c r="CE86" s="61">
        <f t="shared" si="21"/>
        <v>0</v>
      </c>
      <c r="CF86" s="62"/>
    </row>
    <row r="87" spans="1:84" ht="21">
      <c r="A87" s="11" t="s">
        <v>54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3"/>
      <c r="CE87" s="53"/>
      <c r="CF87" s="60"/>
    </row>
    <row r="88" spans="1:84" ht="50.25" customHeight="1">
      <c r="A88" s="19">
        <v>62</v>
      </c>
      <c r="B88" s="93" t="s">
        <v>89</v>
      </c>
      <c r="C88" s="24" t="s">
        <v>67</v>
      </c>
      <c r="D88" s="16"/>
      <c r="E88" s="17"/>
      <c r="F88" s="16"/>
      <c r="G88" s="16"/>
      <c r="H88" s="18"/>
      <c r="I88" s="18"/>
      <c r="J88" s="18"/>
      <c r="K88" s="18"/>
      <c r="L88" s="46"/>
      <c r="M88" s="46"/>
      <c r="N88" s="46"/>
      <c r="O88" s="46"/>
      <c r="P88" s="18"/>
      <c r="Q88" s="18"/>
      <c r="R88" s="47"/>
      <c r="S88" s="54"/>
      <c r="T88" s="18"/>
      <c r="U88" s="18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65" t="s">
        <v>45</v>
      </c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65" t="s">
        <v>45</v>
      </c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65" t="s">
        <v>45</v>
      </c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65" t="s">
        <v>45</v>
      </c>
      <c r="BY88" s="51"/>
      <c r="BZ88" s="51"/>
      <c r="CA88" s="51"/>
      <c r="CB88" s="51"/>
      <c r="CC88" s="51"/>
      <c r="CD88" s="61">
        <f>COUNTIF(V88:CC88,"P")</f>
        <v>4</v>
      </c>
      <c r="CE88" s="61">
        <f>COUNTIF(H88:CC88,"A")</f>
        <v>0</v>
      </c>
      <c r="CF88" s="62"/>
    </row>
    <row r="89" spans="1:84" ht="21">
      <c r="A89" s="11" t="s">
        <v>8</v>
      </c>
      <c r="B89" s="11" t="s">
        <v>153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60"/>
    </row>
    <row r="90" spans="1:84" ht="21">
      <c r="A90" s="11" t="s">
        <v>74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60"/>
    </row>
    <row r="91" spans="1:84" ht="50.25" customHeight="1">
      <c r="A91" s="13">
        <v>63</v>
      </c>
      <c r="B91" s="26" t="s">
        <v>92</v>
      </c>
      <c r="C91" s="15" t="s">
        <v>48</v>
      </c>
      <c r="D91" s="16"/>
      <c r="E91" s="17"/>
      <c r="F91" s="16"/>
      <c r="G91" s="16"/>
      <c r="H91" s="18"/>
      <c r="I91" s="18"/>
      <c r="J91" s="18"/>
      <c r="K91" s="18"/>
      <c r="L91" s="46"/>
      <c r="M91" s="46"/>
      <c r="N91" s="46"/>
      <c r="O91" s="46"/>
      <c r="P91" s="18"/>
      <c r="Q91" s="18"/>
      <c r="R91" s="47"/>
      <c r="S91" s="54"/>
      <c r="T91" s="18"/>
      <c r="U91" s="18"/>
      <c r="V91" s="65" t="s">
        <v>45</v>
      </c>
      <c r="W91" s="51"/>
      <c r="X91" s="65" t="s">
        <v>45</v>
      </c>
      <c r="Y91" s="51"/>
      <c r="Z91" s="65" t="s">
        <v>45</v>
      </c>
      <c r="AA91" s="51"/>
      <c r="AB91" s="65" t="s">
        <v>45</v>
      </c>
      <c r="AC91" s="51"/>
      <c r="AD91" s="65" t="s">
        <v>45</v>
      </c>
      <c r="AE91" s="51"/>
      <c r="AF91" s="65" t="s">
        <v>45</v>
      </c>
      <c r="AG91" s="51"/>
      <c r="AH91" s="65" t="s">
        <v>45</v>
      </c>
      <c r="AI91" s="51"/>
      <c r="AJ91" s="65" t="s">
        <v>45</v>
      </c>
      <c r="AK91" s="51"/>
      <c r="AL91" s="65" t="s">
        <v>45</v>
      </c>
      <c r="AM91" s="51"/>
      <c r="AN91" s="65" t="s">
        <v>45</v>
      </c>
      <c r="AO91" s="51"/>
      <c r="AP91" s="65" t="s">
        <v>45</v>
      </c>
      <c r="AQ91" s="51"/>
      <c r="AR91" s="65" t="s">
        <v>45</v>
      </c>
      <c r="AS91" s="51"/>
      <c r="AT91" s="65" t="s">
        <v>45</v>
      </c>
      <c r="AU91" s="51"/>
      <c r="AV91" s="65" t="s">
        <v>45</v>
      </c>
      <c r="AW91" s="51"/>
      <c r="AX91" s="65" t="s">
        <v>45</v>
      </c>
      <c r="AY91" s="51"/>
      <c r="AZ91" s="65" t="s">
        <v>45</v>
      </c>
      <c r="BA91" s="51"/>
      <c r="BB91" s="65" t="s">
        <v>45</v>
      </c>
      <c r="BC91" s="51"/>
      <c r="BD91" s="65" t="s">
        <v>45</v>
      </c>
      <c r="BE91" s="51"/>
      <c r="BF91" s="65" t="s">
        <v>45</v>
      </c>
      <c r="BG91" s="51"/>
      <c r="BH91" s="65" t="s">
        <v>45</v>
      </c>
      <c r="BI91" s="51"/>
      <c r="BJ91" s="65" t="s">
        <v>45</v>
      </c>
      <c r="BK91" s="51"/>
      <c r="BL91" s="65" t="s">
        <v>45</v>
      </c>
      <c r="BM91" s="51"/>
      <c r="BN91" s="65" t="s">
        <v>45</v>
      </c>
      <c r="BO91" s="51"/>
      <c r="BP91" s="65" t="s">
        <v>45</v>
      </c>
      <c r="BQ91" s="51"/>
      <c r="BR91" s="65" t="s">
        <v>45</v>
      </c>
      <c r="BS91" s="51"/>
      <c r="BT91" s="65" t="s">
        <v>45</v>
      </c>
      <c r="BU91" s="51"/>
      <c r="BV91" s="65" t="s">
        <v>45</v>
      </c>
      <c r="BW91" s="51"/>
      <c r="BX91" s="65" t="s">
        <v>45</v>
      </c>
      <c r="BY91" s="51"/>
      <c r="BZ91" s="65" t="s">
        <v>45</v>
      </c>
      <c r="CA91" s="51"/>
      <c r="CB91" s="65" t="s">
        <v>45</v>
      </c>
      <c r="CC91" s="51"/>
      <c r="CD91" s="61">
        <f>COUNTIF(V91:CC91,"P")</f>
        <v>30</v>
      </c>
      <c r="CE91" s="61">
        <f>COUNTIF(H91:CC91,"A")</f>
        <v>0</v>
      </c>
      <c r="CF91" s="62"/>
    </row>
    <row r="92" spans="1:84" ht="50.25" customHeight="1">
      <c r="A92" s="13">
        <v>64</v>
      </c>
      <c r="B92" s="26" t="s">
        <v>93</v>
      </c>
      <c r="C92" s="15" t="s">
        <v>48</v>
      </c>
      <c r="D92" s="16"/>
      <c r="E92" s="17"/>
      <c r="F92" s="16"/>
      <c r="G92" s="16"/>
      <c r="H92" s="18"/>
      <c r="I92" s="18"/>
      <c r="J92" s="18"/>
      <c r="K92" s="18"/>
      <c r="L92" s="46"/>
      <c r="M92" s="46"/>
      <c r="N92" s="46"/>
      <c r="O92" s="46"/>
      <c r="P92" s="18"/>
      <c r="Q92" s="18"/>
      <c r="R92" s="47"/>
      <c r="S92" s="54"/>
      <c r="T92" s="18"/>
      <c r="U92" s="18"/>
      <c r="V92" s="65" t="s">
        <v>45</v>
      </c>
      <c r="W92" s="51"/>
      <c r="X92" s="65" t="s">
        <v>45</v>
      </c>
      <c r="Y92" s="51"/>
      <c r="Z92" s="65" t="s">
        <v>45</v>
      </c>
      <c r="AA92" s="51"/>
      <c r="AB92" s="65" t="s">
        <v>45</v>
      </c>
      <c r="AC92" s="51"/>
      <c r="AD92" s="65" t="s">
        <v>45</v>
      </c>
      <c r="AE92" s="51"/>
      <c r="AF92" s="65" t="s">
        <v>45</v>
      </c>
      <c r="AG92" s="51"/>
      <c r="AH92" s="65" t="s">
        <v>45</v>
      </c>
      <c r="AI92" s="51"/>
      <c r="AJ92" s="65" t="s">
        <v>45</v>
      </c>
      <c r="AK92" s="51"/>
      <c r="AL92" s="65" t="s">
        <v>45</v>
      </c>
      <c r="AM92" s="51"/>
      <c r="AN92" s="65" t="s">
        <v>45</v>
      </c>
      <c r="AO92" s="51"/>
      <c r="AP92" s="65" t="s">
        <v>45</v>
      </c>
      <c r="AQ92" s="51"/>
      <c r="AR92" s="65" t="s">
        <v>45</v>
      </c>
      <c r="AS92" s="51"/>
      <c r="AT92" s="65" t="s">
        <v>45</v>
      </c>
      <c r="AU92" s="51"/>
      <c r="AV92" s="65" t="s">
        <v>45</v>
      </c>
      <c r="AW92" s="51"/>
      <c r="AX92" s="65" t="s">
        <v>45</v>
      </c>
      <c r="AY92" s="51"/>
      <c r="AZ92" s="65" t="s">
        <v>45</v>
      </c>
      <c r="BA92" s="51"/>
      <c r="BB92" s="65" t="s">
        <v>45</v>
      </c>
      <c r="BC92" s="51"/>
      <c r="BD92" s="65" t="s">
        <v>45</v>
      </c>
      <c r="BE92" s="51"/>
      <c r="BF92" s="65" t="s">
        <v>45</v>
      </c>
      <c r="BG92" s="51"/>
      <c r="BH92" s="65" t="s">
        <v>45</v>
      </c>
      <c r="BI92" s="51"/>
      <c r="BJ92" s="65" t="s">
        <v>45</v>
      </c>
      <c r="BK92" s="51"/>
      <c r="BL92" s="65" t="s">
        <v>45</v>
      </c>
      <c r="BM92" s="51"/>
      <c r="BN92" s="65" t="s">
        <v>45</v>
      </c>
      <c r="BO92" s="51"/>
      <c r="BP92" s="65" t="s">
        <v>45</v>
      </c>
      <c r="BQ92" s="51"/>
      <c r="BR92" s="65" t="s">
        <v>45</v>
      </c>
      <c r="BS92" s="51"/>
      <c r="BT92" s="65" t="s">
        <v>45</v>
      </c>
      <c r="BU92" s="51"/>
      <c r="BV92" s="65" t="s">
        <v>45</v>
      </c>
      <c r="BW92" s="51"/>
      <c r="BX92" s="65" t="s">
        <v>45</v>
      </c>
      <c r="BY92" s="51"/>
      <c r="BZ92" s="65" t="s">
        <v>45</v>
      </c>
      <c r="CA92" s="51"/>
      <c r="CB92" s="65" t="s">
        <v>45</v>
      </c>
      <c r="CC92" s="51"/>
      <c r="CD92" s="61">
        <f>COUNTIF(V92:CC92,"P")</f>
        <v>30</v>
      </c>
      <c r="CE92" s="61">
        <f>COUNTIF(H92:CC92,"A")</f>
        <v>0</v>
      </c>
      <c r="CF92" s="62"/>
    </row>
    <row r="93" spans="1:84" ht="50.25" customHeight="1">
      <c r="A93" s="13">
        <v>65</v>
      </c>
      <c r="B93" s="26" t="s">
        <v>66</v>
      </c>
      <c r="C93" s="15" t="s">
        <v>67</v>
      </c>
      <c r="D93" s="16"/>
      <c r="E93" s="17"/>
      <c r="F93" s="16"/>
      <c r="G93" s="16"/>
      <c r="H93" s="18"/>
      <c r="I93" s="18"/>
      <c r="J93" s="18"/>
      <c r="K93" s="18"/>
      <c r="L93" s="46"/>
      <c r="M93" s="46"/>
      <c r="N93" s="46"/>
      <c r="O93" s="46"/>
      <c r="P93" s="18"/>
      <c r="Q93" s="18"/>
      <c r="R93" s="47"/>
      <c r="S93" s="54"/>
      <c r="T93" s="18"/>
      <c r="U93" s="18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65" t="s">
        <v>45</v>
      </c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65" t="s">
        <v>45</v>
      </c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65" t="s">
        <v>45</v>
      </c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65" t="s">
        <v>45</v>
      </c>
      <c r="BW93" s="51"/>
      <c r="BX93" s="51"/>
      <c r="BY93" s="51"/>
      <c r="BZ93" s="51"/>
      <c r="CA93" s="51"/>
      <c r="CB93" s="51"/>
      <c r="CC93" s="51"/>
      <c r="CD93" s="61">
        <f>COUNTIF(V93:CC93,"P")</f>
        <v>4</v>
      </c>
      <c r="CE93" s="61">
        <f>COUNTIF(H93:CC93,"A")</f>
        <v>0</v>
      </c>
      <c r="CF93" s="62"/>
    </row>
    <row r="94" spans="1:84" ht="50.25" customHeight="1">
      <c r="A94" s="13">
        <v>66</v>
      </c>
      <c r="B94" s="26" t="s">
        <v>126</v>
      </c>
      <c r="C94" s="15" t="s">
        <v>48</v>
      </c>
      <c r="D94" s="16"/>
      <c r="E94" s="17"/>
      <c r="F94" s="16"/>
      <c r="G94" s="16"/>
      <c r="H94" s="18"/>
      <c r="I94" s="18"/>
      <c r="J94" s="18"/>
      <c r="K94" s="18"/>
      <c r="L94" s="46"/>
      <c r="M94" s="46"/>
      <c r="N94" s="46"/>
      <c r="O94" s="46"/>
      <c r="P94" s="18"/>
      <c r="Q94" s="18"/>
      <c r="R94" s="47"/>
      <c r="S94" s="54"/>
      <c r="T94" s="18"/>
      <c r="U94" s="18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65" t="s">
        <v>45</v>
      </c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65" t="s">
        <v>45</v>
      </c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65" t="s">
        <v>45</v>
      </c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65" t="s">
        <v>45</v>
      </c>
      <c r="BW94" s="51"/>
      <c r="BX94" s="51"/>
      <c r="BY94" s="51"/>
      <c r="BZ94" s="51"/>
      <c r="CA94" s="51"/>
      <c r="CB94" s="51"/>
      <c r="CC94" s="51"/>
      <c r="CD94" s="61">
        <f>COUNTIF(V94:CC94,"P")</f>
        <v>4</v>
      </c>
      <c r="CE94" s="61">
        <f>COUNTIF(H94:CC94,"A")</f>
        <v>0</v>
      </c>
      <c r="CF94" s="62"/>
    </row>
    <row r="95" spans="1:84" ht="21">
      <c r="A95" s="11" t="s">
        <v>47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60"/>
    </row>
    <row r="96" spans="1:84" ht="42.75" customHeight="1">
      <c r="A96" s="13">
        <v>67</v>
      </c>
      <c r="B96" s="14" t="s">
        <v>68</v>
      </c>
      <c r="C96" s="15" t="s">
        <v>69</v>
      </c>
      <c r="D96" s="16"/>
      <c r="E96" s="17"/>
      <c r="F96" s="16"/>
      <c r="G96" s="16"/>
      <c r="H96" s="18"/>
      <c r="I96" s="18"/>
      <c r="J96" s="45"/>
      <c r="K96" s="18"/>
      <c r="L96" s="46"/>
      <c r="M96" s="46"/>
      <c r="N96" s="46"/>
      <c r="O96" s="46"/>
      <c r="P96" s="47" t="s">
        <v>45</v>
      </c>
      <c r="Q96" s="48"/>
      <c r="R96" s="18"/>
      <c r="S96" s="18"/>
      <c r="T96" s="18"/>
      <c r="U96" s="45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65" t="s">
        <v>45</v>
      </c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65" t="s">
        <v>45</v>
      </c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65" t="s">
        <v>45</v>
      </c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65" t="s">
        <v>45</v>
      </c>
      <c r="BY96" s="51"/>
      <c r="BZ96" s="51"/>
      <c r="CA96" s="51"/>
      <c r="CB96" s="51"/>
      <c r="CC96" s="51"/>
      <c r="CD96" s="61">
        <f>COUNTIF(V96:CC96,"P")</f>
        <v>4</v>
      </c>
      <c r="CE96" s="61">
        <f>COUNTIF(H96:CC96,"A")</f>
        <v>0</v>
      </c>
      <c r="CF96" s="62"/>
    </row>
    <row r="97" spans="1:84" ht="42.75" customHeight="1">
      <c r="A97" s="13">
        <v>68</v>
      </c>
      <c r="B97" s="20" t="s">
        <v>98</v>
      </c>
      <c r="C97" s="15" t="s">
        <v>48</v>
      </c>
      <c r="D97" s="16"/>
      <c r="E97" s="17"/>
      <c r="F97" s="16"/>
      <c r="G97" s="16"/>
      <c r="H97" s="18"/>
      <c r="I97" s="18"/>
      <c r="J97" s="45"/>
      <c r="K97" s="18"/>
      <c r="L97" s="46"/>
      <c r="M97" s="46"/>
      <c r="N97" s="46"/>
      <c r="O97" s="46"/>
      <c r="P97" s="47" t="s">
        <v>45</v>
      </c>
      <c r="Q97" s="48"/>
      <c r="R97" s="18"/>
      <c r="S97" s="18"/>
      <c r="T97" s="18"/>
      <c r="U97" s="45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65" t="s">
        <v>45</v>
      </c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65" t="s">
        <v>45</v>
      </c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65" t="s">
        <v>45</v>
      </c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65" t="s">
        <v>45</v>
      </c>
      <c r="BY97" s="51"/>
      <c r="BZ97" s="51"/>
      <c r="CA97" s="51"/>
      <c r="CB97" s="51"/>
      <c r="CC97" s="51"/>
      <c r="CD97" s="61">
        <f>COUNTIF(V97:CC97,"P")</f>
        <v>4</v>
      </c>
      <c r="CE97" s="61">
        <f>COUNTIF(H97:CC97,"A")</f>
        <v>0</v>
      </c>
      <c r="CF97" s="62"/>
    </row>
    <row r="98" spans="1:84" ht="42.75" customHeight="1">
      <c r="A98" s="13">
        <v>69</v>
      </c>
      <c r="B98" s="20" t="s">
        <v>49</v>
      </c>
      <c r="C98" s="15" t="s">
        <v>48</v>
      </c>
      <c r="D98" s="16"/>
      <c r="E98" s="17"/>
      <c r="F98" s="16"/>
      <c r="G98" s="16"/>
      <c r="H98" s="18"/>
      <c r="I98" s="18"/>
      <c r="J98" s="45"/>
      <c r="K98" s="18"/>
      <c r="L98" s="46"/>
      <c r="M98" s="46"/>
      <c r="N98" s="46"/>
      <c r="O98" s="46"/>
      <c r="P98" s="47" t="s">
        <v>45</v>
      </c>
      <c r="Q98" s="48"/>
      <c r="R98" s="18"/>
      <c r="S98" s="18"/>
      <c r="T98" s="18"/>
      <c r="U98" s="45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65" t="s">
        <v>45</v>
      </c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65" t="s">
        <v>45</v>
      </c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65" t="s">
        <v>45</v>
      </c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65" t="s">
        <v>45</v>
      </c>
      <c r="BY98" s="51"/>
      <c r="BZ98" s="51"/>
      <c r="CA98" s="51"/>
      <c r="CB98" s="51"/>
      <c r="CC98" s="51"/>
      <c r="CD98" s="61">
        <f>COUNTIF(V98:CC98,"P")</f>
        <v>4</v>
      </c>
      <c r="CE98" s="61">
        <f>COUNTIF(H98:CC98,"A")</f>
        <v>0</v>
      </c>
      <c r="CF98" s="62"/>
    </row>
    <row r="99" spans="1:84" ht="21">
      <c r="A99" s="11" t="s">
        <v>51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60"/>
    </row>
    <row r="100" spans="1:84" ht="50.25" customHeight="1">
      <c r="A100" s="19">
        <v>70</v>
      </c>
      <c r="B100" s="23" t="s">
        <v>160</v>
      </c>
      <c r="C100" s="24" t="s">
        <v>73</v>
      </c>
      <c r="D100" s="16"/>
      <c r="E100" s="17"/>
      <c r="F100" s="16"/>
      <c r="G100" s="16"/>
      <c r="H100" s="18"/>
      <c r="I100" s="18"/>
      <c r="J100" s="18"/>
      <c r="K100" s="18"/>
      <c r="L100" s="46"/>
      <c r="M100" s="46"/>
      <c r="N100" s="46"/>
      <c r="O100" s="46"/>
      <c r="P100" s="18"/>
      <c r="Q100" s="18"/>
      <c r="R100" s="47"/>
      <c r="S100" s="54"/>
      <c r="T100" s="18"/>
      <c r="U100" s="18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65" t="s">
        <v>45</v>
      </c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65" t="s">
        <v>45</v>
      </c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65" t="s">
        <v>45</v>
      </c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65" t="s">
        <v>45</v>
      </c>
      <c r="CA100" s="51"/>
      <c r="CB100" s="51"/>
      <c r="CC100" s="51"/>
      <c r="CD100" s="61">
        <f>COUNTIF(V100:CC100,"P")</f>
        <v>4</v>
      </c>
      <c r="CE100" s="61">
        <f>COUNTIF(H100:CC100,"A")</f>
        <v>0</v>
      </c>
      <c r="CF100" s="62"/>
    </row>
    <row r="101" spans="1:84" ht="50.25" customHeight="1">
      <c r="A101" s="19">
        <v>71</v>
      </c>
      <c r="B101" s="23" t="s">
        <v>88</v>
      </c>
      <c r="C101" s="24" t="s">
        <v>87</v>
      </c>
      <c r="D101" s="16"/>
      <c r="E101" s="17"/>
      <c r="F101" s="16"/>
      <c r="G101" s="16"/>
      <c r="H101" s="18"/>
      <c r="I101" s="18"/>
      <c r="J101" s="18"/>
      <c r="K101" s="18"/>
      <c r="L101" s="46"/>
      <c r="M101" s="46"/>
      <c r="N101" s="46"/>
      <c r="O101" s="46"/>
      <c r="P101" s="18"/>
      <c r="Q101" s="18"/>
      <c r="R101" s="47"/>
      <c r="S101" s="54"/>
      <c r="T101" s="18"/>
      <c r="U101" s="18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65" t="s">
        <v>45</v>
      </c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65" t="s">
        <v>45</v>
      </c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65" t="s">
        <v>45</v>
      </c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65" t="s">
        <v>45</v>
      </c>
      <c r="CA101" s="51"/>
      <c r="CB101" s="51"/>
      <c r="CC101" s="51"/>
      <c r="CD101" s="61">
        <f>COUNTIF(V101:CC101,"P")</f>
        <v>4</v>
      </c>
      <c r="CE101" s="61">
        <f>COUNTIF(H101:CC101,"A")</f>
        <v>0</v>
      </c>
      <c r="CF101" s="62"/>
    </row>
    <row r="102" spans="1:84" ht="21">
      <c r="A102" s="11" t="s">
        <v>54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3"/>
      <c r="CE102" s="53"/>
      <c r="CF102" s="60"/>
    </row>
    <row r="103" spans="1:84" ht="50.25" customHeight="1">
      <c r="A103" s="19">
        <v>72</v>
      </c>
      <c r="B103" s="93" t="s">
        <v>89</v>
      </c>
      <c r="C103" s="24" t="s">
        <v>67</v>
      </c>
      <c r="D103" s="16"/>
      <c r="E103" s="17"/>
      <c r="F103" s="16"/>
      <c r="G103" s="16"/>
      <c r="H103" s="18"/>
      <c r="I103" s="18"/>
      <c r="J103" s="18"/>
      <c r="K103" s="18"/>
      <c r="L103" s="46"/>
      <c r="M103" s="46"/>
      <c r="N103" s="46"/>
      <c r="O103" s="46"/>
      <c r="P103" s="18"/>
      <c r="Q103" s="18"/>
      <c r="R103" s="47"/>
      <c r="S103" s="54"/>
      <c r="T103" s="18"/>
      <c r="U103" s="18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65" t="s">
        <v>45</v>
      </c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65" t="s">
        <v>45</v>
      </c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65" t="s">
        <v>45</v>
      </c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65" t="s">
        <v>45</v>
      </c>
      <c r="BY103" s="51"/>
      <c r="BZ103" s="51"/>
      <c r="CA103" s="51"/>
      <c r="CB103" s="51"/>
      <c r="CC103" s="51"/>
      <c r="CD103" s="61">
        <f>COUNTIF(V103:CC103,"P")</f>
        <v>4</v>
      </c>
      <c r="CE103" s="61">
        <f>COUNTIF(H103:CC103,"A")</f>
        <v>0</v>
      </c>
      <c r="CF103" s="62"/>
    </row>
    <row r="104" spans="1:84" ht="21">
      <c r="A104" s="11" t="s">
        <v>80</v>
      </c>
      <c r="B104" s="11" t="s">
        <v>147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60"/>
    </row>
    <row r="105" spans="1:84" ht="21">
      <c r="A105" s="11" t="s">
        <v>74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60"/>
    </row>
    <row r="106" spans="1:84" ht="50.25" customHeight="1">
      <c r="A106" s="13">
        <v>73</v>
      </c>
      <c r="B106" s="26" t="s">
        <v>92</v>
      </c>
      <c r="C106" s="15" t="s">
        <v>48</v>
      </c>
      <c r="D106" s="16"/>
      <c r="E106" s="17"/>
      <c r="F106" s="16"/>
      <c r="G106" s="16"/>
      <c r="H106" s="18"/>
      <c r="I106" s="18"/>
      <c r="J106" s="18"/>
      <c r="K106" s="18"/>
      <c r="L106" s="46"/>
      <c r="M106" s="46"/>
      <c r="N106" s="46"/>
      <c r="O106" s="46"/>
      <c r="P106" s="18"/>
      <c r="Q106" s="18"/>
      <c r="R106" s="47"/>
      <c r="S106" s="54"/>
      <c r="T106" s="18"/>
      <c r="U106" s="18"/>
      <c r="V106" s="65" t="s">
        <v>45</v>
      </c>
      <c r="W106" s="51"/>
      <c r="X106" s="65" t="s">
        <v>45</v>
      </c>
      <c r="Y106" s="51"/>
      <c r="Z106" s="65" t="s">
        <v>45</v>
      </c>
      <c r="AA106" s="51"/>
      <c r="AB106" s="65" t="s">
        <v>45</v>
      </c>
      <c r="AC106" s="51"/>
      <c r="AD106" s="65" t="s">
        <v>45</v>
      </c>
      <c r="AE106" s="51"/>
      <c r="AF106" s="65" t="s">
        <v>45</v>
      </c>
      <c r="AG106" s="51"/>
      <c r="AH106" s="65" t="s">
        <v>45</v>
      </c>
      <c r="AI106" s="51"/>
      <c r="AJ106" s="65" t="s">
        <v>45</v>
      </c>
      <c r="AK106" s="51"/>
      <c r="AL106" s="65" t="s">
        <v>45</v>
      </c>
      <c r="AM106" s="51"/>
      <c r="AN106" s="65" t="s">
        <v>45</v>
      </c>
      <c r="AO106" s="51"/>
      <c r="AP106" s="65" t="s">
        <v>45</v>
      </c>
      <c r="AQ106" s="51"/>
      <c r="AR106" s="65" t="s">
        <v>45</v>
      </c>
      <c r="AS106" s="51"/>
      <c r="AT106" s="65" t="s">
        <v>45</v>
      </c>
      <c r="AU106" s="51"/>
      <c r="AV106" s="65" t="s">
        <v>45</v>
      </c>
      <c r="AW106" s="51"/>
      <c r="AX106" s="65" t="s">
        <v>45</v>
      </c>
      <c r="AY106" s="51"/>
      <c r="AZ106" s="65" t="s">
        <v>45</v>
      </c>
      <c r="BA106" s="51"/>
      <c r="BB106" s="65" t="s">
        <v>45</v>
      </c>
      <c r="BC106" s="51"/>
      <c r="BD106" s="65" t="s">
        <v>45</v>
      </c>
      <c r="BE106" s="51"/>
      <c r="BF106" s="65" t="s">
        <v>45</v>
      </c>
      <c r="BG106" s="51"/>
      <c r="BH106" s="65" t="s">
        <v>45</v>
      </c>
      <c r="BI106" s="51"/>
      <c r="BJ106" s="65" t="s">
        <v>45</v>
      </c>
      <c r="BK106" s="51"/>
      <c r="BL106" s="65" t="s">
        <v>45</v>
      </c>
      <c r="BM106" s="51"/>
      <c r="BN106" s="65" t="s">
        <v>45</v>
      </c>
      <c r="BO106" s="51"/>
      <c r="BP106" s="65" t="s">
        <v>45</v>
      </c>
      <c r="BQ106" s="51"/>
      <c r="BR106" s="65" t="s">
        <v>45</v>
      </c>
      <c r="BS106" s="51"/>
      <c r="BT106" s="65" t="s">
        <v>45</v>
      </c>
      <c r="BU106" s="51"/>
      <c r="BV106" s="65" t="s">
        <v>45</v>
      </c>
      <c r="BW106" s="51"/>
      <c r="BX106" s="65" t="s">
        <v>45</v>
      </c>
      <c r="BY106" s="51"/>
      <c r="BZ106" s="65" t="s">
        <v>45</v>
      </c>
      <c r="CA106" s="51"/>
      <c r="CB106" s="65" t="s">
        <v>45</v>
      </c>
      <c r="CC106" s="51"/>
      <c r="CD106" s="61">
        <f>COUNTIF(V106:CC106,"P")</f>
        <v>30</v>
      </c>
      <c r="CE106" s="61">
        <f>COUNTIF(H106:CC106,"A")</f>
        <v>0</v>
      </c>
      <c r="CF106" s="62"/>
    </row>
    <row r="107" spans="1:84" ht="50.25" customHeight="1">
      <c r="A107" s="13">
        <v>74</v>
      </c>
      <c r="B107" s="26" t="s">
        <v>93</v>
      </c>
      <c r="C107" s="15" t="s">
        <v>48</v>
      </c>
      <c r="D107" s="16"/>
      <c r="E107" s="17"/>
      <c r="F107" s="16"/>
      <c r="G107" s="16"/>
      <c r="H107" s="18"/>
      <c r="I107" s="18"/>
      <c r="J107" s="18"/>
      <c r="K107" s="18"/>
      <c r="L107" s="46"/>
      <c r="M107" s="46"/>
      <c r="N107" s="46"/>
      <c r="O107" s="46"/>
      <c r="P107" s="18"/>
      <c r="Q107" s="18"/>
      <c r="R107" s="47"/>
      <c r="S107" s="54"/>
      <c r="T107" s="18"/>
      <c r="U107" s="18"/>
      <c r="V107" s="65" t="s">
        <v>45</v>
      </c>
      <c r="W107" s="51"/>
      <c r="X107" s="65" t="s">
        <v>45</v>
      </c>
      <c r="Y107" s="51"/>
      <c r="Z107" s="65" t="s">
        <v>45</v>
      </c>
      <c r="AA107" s="51"/>
      <c r="AB107" s="65" t="s">
        <v>45</v>
      </c>
      <c r="AC107" s="51"/>
      <c r="AD107" s="65" t="s">
        <v>45</v>
      </c>
      <c r="AE107" s="51"/>
      <c r="AF107" s="65" t="s">
        <v>45</v>
      </c>
      <c r="AG107" s="51"/>
      <c r="AH107" s="65" t="s">
        <v>45</v>
      </c>
      <c r="AI107" s="51"/>
      <c r="AJ107" s="65" t="s">
        <v>45</v>
      </c>
      <c r="AK107" s="51"/>
      <c r="AL107" s="65" t="s">
        <v>45</v>
      </c>
      <c r="AM107" s="51"/>
      <c r="AN107" s="65" t="s">
        <v>45</v>
      </c>
      <c r="AO107" s="51"/>
      <c r="AP107" s="65" t="s">
        <v>45</v>
      </c>
      <c r="AQ107" s="51"/>
      <c r="AR107" s="65" t="s">
        <v>45</v>
      </c>
      <c r="AS107" s="51"/>
      <c r="AT107" s="65" t="s">
        <v>45</v>
      </c>
      <c r="AU107" s="51"/>
      <c r="AV107" s="65" t="s">
        <v>45</v>
      </c>
      <c r="AW107" s="51"/>
      <c r="AX107" s="65" t="s">
        <v>45</v>
      </c>
      <c r="AY107" s="51"/>
      <c r="AZ107" s="65" t="s">
        <v>45</v>
      </c>
      <c r="BA107" s="51"/>
      <c r="BB107" s="65" t="s">
        <v>45</v>
      </c>
      <c r="BC107" s="51"/>
      <c r="BD107" s="65" t="s">
        <v>45</v>
      </c>
      <c r="BE107" s="51"/>
      <c r="BF107" s="65" t="s">
        <v>45</v>
      </c>
      <c r="BG107" s="51"/>
      <c r="BH107" s="65" t="s">
        <v>45</v>
      </c>
      <c r="BI107" s="51"/>
      <c r="BJ107" s="65" t="s">
        <v>45</v>
      </c>
      <c r="BK107" s="51"/>
      <c r="BL107" s="65" t="s">
        <v>45</v>
      </c>
      <c r="BM107" s="51"/>
      <c r="BN107" s="65" t="s">
        <v>45</v>
      </c>
      <c r="BO107" s="51"/>
      <c r="BP107" s="65" t="s">
        <v>45</v>
      </c>
      <c r="BQ107" s="51"/>
      <c r="BR107" s="65" t="s">
        <v>45</v>
      </c>
      <c r="BS107" s="51"/>
      <c r="BT107" s="65" t="s">
        <v>45</v>
      </c>
      <c r="BU107" s="51"/>
      <c r="BV107" s="65" t="s">
        <v>45</v>
      </c>
      <c r="BW107" s="51"/>
      <c r="BX107" s="65" t="s">
        <v>45</v>
      </c>
      <c r="BY107" s="51"/>
      <c r="BZ107" s="65" t="s">
        <v>45</v>
      </c>
      <c r="CA107" s="51"/>
      <c r="CB107" s="65" t="s">
        <v>45</v>
      </c>
      <c r="CC107" s="51"/>
      <c r="CD107" s="61">
        <f>COUNTIF(V107:CC107,"P")</f>
        <v>30</v>
      </c>
      <c r="CE107" s="61">
        <f>COUNTIF(H107:CC107,"A")</f>
        <v>0</v>
      </c>
      <c r="CF107" s="62"/>
    </row>
    <row r="108" spans="1:84" ht="50.25" customHeight="1">
      <c r="A108" s="13">
        <v>75</v>
      </c>
      <c r="B108" s="26" t="s">
        <v>66</v>
      </c>
      <c r="C108" s="15" t="s">
        <v>67</v>
      </c>
      <c r="D108" s="16"/>
      <c r="E108" s="17"/>
      <c r="F108" s="16"/>
      <c r="G108" s="16"/>
      <c r="H108" s="18"/>
      <c r="I108" s="18"/>
      <c r="J108" s="18"/>
      <c r="K108" s="18"/>
      <c r="L108" s="46"/>
      <c r="M108" s="46"/>
      <c r="N108" s="46"/>
      <c r="O108" s="46"/>
      <c r="P108" s="18"/>
      <c r="Q108" s="18"/>
      <c r="R108" s="47"/>
      <c r="S108" s="54"/>
      <c r="T108" s="18"/>
      <c r="U108" s="18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65" t="s">
        <v>45</v>
      </c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65" t="s">
        <v>45</v>
      </c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65" t="s">
        <v>45</v>
      </c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65" t="s">
        <v>45</v>
      </c>
      <c r="BW108" s="51"/>
      <c r="BX108" s="51"/>
      <c r="BY108" s="51"/>
      <c r="BZ108" s="51"/>
      <c r="CA108" s="51"/>
      <c r="CB108" s="51"/>
      <c r="CC108" s="51"/>
      <c r="CD108" s="61">
        <f>COUNTIF(V108:CC108,"P")</f>
        <v>4</v>
      </c>
      <c r="CE108" s="61">
        <f>COUNTIF(H108:CC108,"A")</f>
        <v>0</v>
      </c>
      <c r="CF108" s="62"/>
    </row>
    <row r="109" spans="1:84" ht="50.25" customHeight="1">
      <c r="A109" s="13">
        <v>76</v>
      </c>
      <c r="B109" s="26" t="s">
        <v>166</v>
      </c>
      <c r="C109" s="15" t="s">
        <v>48</v>
      </c>
      <c r="D109" s="16"/>
      <c r="E109" s="17"/>
      <c r="F109" s="16"/>
      <c r="G109" s="16"/>
      <c r="H109" s="18"/>
      <c r="I109" s="18"/>
      <c r="J109" s="18"/>
      <c r="K109" s="18"/>
      <c r="L109" s="46"/>
      <c r="M109" s="46"/>
      <c r="N109" s="46"/>
      <c r="O109" s="46"/>
      <c r="P109" s="18"/>
      <c r="Q109" s="18"/>
      <c r="R109" s="47"/>
      <c r="S109" s="54"/>
      <c r="T109" s="18"/>
      <c r="U109" s="18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65" t="s">
        <v>45</v>
      </c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65" t="s">
        <v>45</v>
      </c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65" t="s">
        <v>45</v>
      </c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65" t="s">
        <v>45</v>
      </c>
      <c r="BW109" s="51"/>
      <c r="BX109" s="51"/>
      <c r="BY109" s="51"/>
      <c r="BZ109" s="51"/>
      <c r="CA109" s="51"/>
      <c r="CB109" s="51"/>
      <c r="CC109" s="51"/>
      <c r="CD109" s="61">
        <f>COUNTIF(V109:CC109,"P")</f>
        <v>4</v>
      </c>
      <c r="CE109" s="61">
        <f>COUNTIF(H109:CC109,"A")</f>
        <v>0</v>
      </c>
      <c r="CF109" s="62"/>
    </row>
    <row r="110" spans="1:84" ht="50.25" customHeight="1">
      <c r="A110" s="13">
        <v>77</v>
      </c>
      <c r="B110" s="26" t="s">
        <v>167</v>
      </c>
      <c r="C110" s="15" t="s">
        <v>48</v>
      </c>
      <c r="D110" s="16"/>
      <c r="E110" s="17"/>
      <c r="F110" s="16"/>
      <c r="G110" s="16"/>
      <c r="H110" s="18"/>
      <c r="I110" s="18"/>
      <c r="J110" s="18"/>
      <c r="K110" s="18"/>
      <c r="L110" s="46"/>
      <c r="M110" s="46"/>
      <c r="N110" s="46"/>
      <c r="O110" s="46"/>
      <c r="P110" s="18"/>
      <c r="Q110" s="18"/>
      <c r="R110" s="47"/>
      <c r="S110" s="54"/>
      <c r="T110" s="18"/>
      <c r="U110" s="18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65" t="s">
        <v>45</v>
      </c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65" t="s">
        <v>45</v>
      </c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65" t="s">
        <v>45</v>
      </c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65" t="s">
        <v>45</v>
      </c>
      <c r="BW110" s="51"/>
      <c r="BX110" s="51"/>
      <c r="BY110" s="51"/>
      <c r="BZ110" s="51"/>
      <c r="CA110" s="51"/>
      <c r="CB110" s="51"/>
      <c r="CC110" s="51"/>
      <c r="CD110" s="61"/>
      <c r="CE110" s="61"/>
      <c r="CF110" s="62"/>
    </row>
    <row r="111" spans="1:84" ht="50.25" customHeight="1">
      <c r="A111" s="13">
        <v>78</v>
      </c>
      <c r="B111" s="26" t="s">
        <v>128</v>
      </c>
      <c r="C111" s="15" t="s">
        <v>48</v>
      </c>
      <c r="D111" s="16"/>
      <c r="E111" s="17"/>
      <c r="F111" s="16"/>
      <c r="G111" s="16"/>
      <c r="H111" s="18"/>
      <c r="I111" s="18"/>
      <c r="J111" s="18"/>
      <c r="K111" s="18"/>
      <c r="L111" s="46"/>
      <c r="M111" s="46"/>
      <c r="N111" s="46"/>
      <c r="O111" s="46"/>
      <c r="P111" s="18"/>
      <c r="Q111" s="18"/>
      <c r="R111" s="47"/>
      <c r="S111" s="54"/>
      <c r="T111" s="18"/>
      <c r="U111" s="18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65" t="s">
        <v>45</v>
      </c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65" t="s">
        <v>45</v>
      </c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65" t="s">
        <v>45</v>
      </c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65" t="s">
        <v>45</v>
      </c>
      <c r="BW111" s="51"/>
      <c r="BX111" s="51"/>
      <c r="BY111" s="51"/>
      <c r="BZ111" s="51"/>
      <c r="CA111" s="51"/>
      <c r="CB111" s="51"/>
      <c r="CC111" s="51"/>
      <c r="CD111" s="61"/>
      <c r="CE111" s="61"/>
      <c r="CF111" s="62"/>
    </row>
    <row r="112" spans="1:84" ht="21">
      <c r="A112" s="11" t="s">
        <v>47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60"/>
    </row>
    <row r="113" spans="1:84" ht="42.75" customHeight="1">
      <c r="A113" s="13">
        <v>79</v>
      </c>
      <c r="B113" s="14" t="s">
        <v>68</v>
      </c>
      <c r="C113" s="15" t="s">
        <v>69</v>
      </c>
      <c r="D113" s="16"/>
      <c r="E113" s="17"/>
      <c r="F113" s="16"/>
      <c r="G113" s="16"/>
      <c r="H113" s="18"/>
      <c r="I113" s="18"/>
      <c r="J113" s="45"/>
      <c r="K113" s="18"/>
      <c r="L113" s="46"/>
      <c r="M113" s="46"/>
      <c r="N113" s="46"/>
      <c r="O113" s="46"/>
      <c r="P113" s="47" t="s">
        <v>45</v>
      </c>
      <c r="Q113" s="48"/>
      <c r="R113" s="18"/>
      <c r="S113" s="18"/>
      <c r="T113" s="18"/>
      <c r="U113" s="45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65" t="s">
        <v>45</v>
      </c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65" t="s">
        <v>45</v>
      </c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65" t="s">
        <v>45</v>
      </c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65" t="s">
        <v>45</v>
      </c>
      <c r="BY113" s="51"/>
      <c r="BZ113" s="51"/>
      <c r="CA113" s="51"/>
      <c r="CB113" s="51"/>
      <c r="CC113" s="51"/>
      <c r="CD113" s="61">
        <f>COUNTIF(V113:CC113,"P")</f>
        <v>4</v>
      </c>
      <c r="CE113" s="61">
        <f>COUNTIF(H113:CC113,"A")</f>
        <v>0</v>
      </c>
      <c r="CF113" s="62"/>
    </row>
    <row r="114" spans="1:84" ht="42.75" customHeight="1">
      <c r="A114" s="13">
        <v>80</v>
      </c>
      <c r="B114" s="14" t="s">
        <v>98</v>
      </c>
      <c r="C114" s="15" t="s">
        <v>48</v>
      </c>
      <c r="D114" s="16"/>
      <c r="E114" s="17"/>
      <c r="F114" s="16"/>
      <c r="G114" s="16"/>
      <c r="H114" s="18"/>
      <c r="I114" s="18"/>
      <c r="J114" s="45"/>
      <c r="K114" s="18"/>
      <c r="L114" s="46"/>
      <c r="M114" s="46"/>
      <c r="N114" s="46"/>
      <c r="O114" s="46"/>
      <c r="P114" s="47" t="s">
        <v>45</v>
      </c>
      <c r="Q114" s="48"/>
      <c r="R114" s="18"/>
      <c r="S114" s="18"/>
      <c r="T114" s="18"/>
      <c r="U114" s="45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65" t="s">
        <v>45</v>
      </c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65" t="s">
        <v>45</v>
      </c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65" t="s">
        <v>45</v>
      </c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65" t="s">
        <v>45</v>
      </c>
      <c r="BY114" s="51"/>
      <c r="BZ114" s="51"/>
      <c r="CA114" s="51"/>
      <c r="CB114" s="51"/>
      <c r="CC114" s="51"/>
      <c r="CD114" s="61">
        <f>COUNTIF(V114:CC114,"P")</f>
        <v>4</v>
      </c>
      <c r="CE114" s="61">
        <f>COUNTIF(H114:CC114,"A")</f>
        <v>0</v>
      </c>
      <c r="CF114" s="62"/>
    </row>
    <row r="115" spans="1:84" ht="42.75" customHeight="1">
      <c r="A115" s="13">
        <v>81</v>
      </c>
      <c r="B115" s="20" t="s">
        <v>49</v>
      </c>
      <c r="C115" s="15" t="s">
        <v>48</v>
      </c>
      <c r="D115" s="16"/>
      <c r="E115" s="17"/>
      <c r="F115" s="16"/>
      <c r="G115" s="16"/>
      <c r="H115" s="18"/>
      <c r="I115" s="18"/>
      <c r="J115" s="45"/>
      <c r="K115" s="18"/>
      <c r="L115" s="46"/>
      <c r="M115" s="46"/>
      <c r="N115" s="46"/>
      <c r="O115" s="46"/>
      <c r="P115" s="47" t="s">
        <v>45</v>
      </c>
      <c r="Q115" s="48"/>
      <c r="R115" s="18"/>
      <c r="S115" s="18"/>
      <c r="T115" s="18"/>
      <c r="U115" s="45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65" t="s">
        <v>45</v>
      </c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65" t="s">
        <v>45</v>
      </c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65" t="s">
        <v>45</v>
      </c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65" t="s">
        <v>45</v>
      </c>
      <c r="BY115" s="51"/>
      <c r="BZ115" s="51"/>
      <c r="CA115" s="51"/>
      <c r="CB115" s="51"/>
      <c r="CC115" s="51"/>
      <c r="CD115" s="61">
        <f>COUNTIF(V115:CC115,"P")</f>
        <v>4</v>
      </c>
      <c r="CE115" s="61">
        <f>COUNTIF(H115:CC115,"A")</f>
        <v>0</v>
      </c>
      <c r="CF115" s="62"/>
    </row>
    <row r="116" spans="1:84" ht="21">
      <c r="A116" s="11" t="s">
        <v>51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60"/>
    </row>
    <row r="117" spans="1:84" ht="50.25" customHeight="1">
      <c r="A117" s="19">
        <v>82</v>
      </c>
      <c r="B117" s="23" t="s">
        <v>172</v>
      </c>
      <c r="C117" s="24" t="s">
        <v>73</v>
      </c>
      <c r="D117" s="16"/>
      <c r="E117" s="17"/>
      <c r="F117" s="16"/>
      <c r="G117" s="16"/>
      <c r="H117" s="18"/>
      <c r="I117" s="18"/>
      <c r="J117" s="18"/>
      <c r="K117" s="18"/>
      <c r="L117" s="46"/>
      <c r="M117" s="46"/>
      <c r="N117" s="46"/>
      <c r="O117" s="46"/>
      <c r="P117" s="18"/>
      <c r="Q117" s="18"/>
      <c r="R117" s="47"/>
      <c r="S117" s="54"/>
      <c r="T117" s="18"/>
      <c r="U117" s="18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65" t="s">
        <v>45</v>
      </c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65" t="s">
        <v>45</v>
      </c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65" t="s">
        <v>45</v>
      </c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65" t="s">
        <v>45</v>
      </c>
      <c r="BW117" s="51"/>
      <c r="BX117" s="51"/>
      <c r="BY117" s="51"/>
      <c r="BZ117" s="51"/>
      <c r="CA117" s="51"/>
      <c r="CB117" s="51"/>
      <c r="CC117" s="51"/>
      <c r="CD117" s="61">
        <f>COUNTIF(V117:CC117,"P")</f>
        <v>4</v>
      </c>
      <c r="CE117" s="61">
        <f>COUNTIF(H117:CC117,"A")</f>
        <v>0</v>
      </c>
      <c r="CF117" s="62"/>
    </row>
    <row r="118" spans="1:84" ht="21">
      <c r="A118" s="11" t="s">
        <v>54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3"/>
      <c r="CE118" s="53"/>
      <c r="CF118" s="60"/>
    </row>
    <row r="119" spans="1:84" ht="50.25" customHeight="1">
      <c r="A119" s="19">
        <v>83</v>
      </c>
      <c r="B119" s="93" t="s">
        <v>89</v>
      </c>
      <c r="C119" s="24" t="s">
        <v>67</v>
      </c>
      <c r="D119" s="16"/>
      <c r="E119" s="17"/>
      <c r="F119" s="16"/>
      <c r="G119" s="16"/>
      <c r="H119" s="18"/>
      <c r="I119" s="18"/>
      <c r="J119" s="18"/>
      <c r="K119" s="18"/>
      <c r="L119" s="46"/>
      <c r="M119" s="46"/>
      <c r="N119" s="46"/>
      <c r="O119" s="46"/>
      <c r="P119" s="18"/>
      <c r="Q119" s="18"/>
      <c r="R119" s="47"/>
      <c r="S119" s="54"/>
      <c r="T119" s="18"/>
      <c r="U119" s="18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65" t="s">
        <v>45</v>
      </c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65" t="s">
        <v>45</v>
      </c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65" t="s">
        <v>45</v>
      </c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65" t="s">
        <v>45</v>
      </c>
      <c r="BW119" s="51"/>
      <c r="BX119" s="51"/>
      <c r="BY119" s="51"/>
      <c r="BZ119" s="51"/>
      <c r="CA119" s="51"/>
      <c r="CB119" s="51"/>
      <c r="CC119" s="51"/>
      <c r="CD119" s="61">
        <f>COUNTIF(V119:CC119,"P")</f>
        <v>4</v>
      </c>
      <c r="CE119" s="61">
        <f>COUNTIF(H119:CC119,"A")</f>
        <v>0</v>
      </c>
      <c r="CF119" s="62"/>
    </row>
    <row r="120" spans="1:84" ht="21">
      <c r="A120" s="11" t="s">
        <v>81</v>
      </c>
      <c r="B120" s="11" t="s">
        <v>148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12"/>
      <c r="BX120" s="12"/>
      <c r="BY120" s="12"/>
      <c r="BZ120" s="12"/>
      <c r="CA120" s="12"/>
      <c r="CB120" s="12"/>
      <c r="CC120" s="12"/>
      <c r="CD120" s="12"/>
      <c r="CE120" s="12"/>
      <c r="CF120" s="60"/>
    </row>
    <row r="121" spans="1:84" ht="21">
      <c r="A121" s="11" t="s">
        <v>74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60"/>
    </row>
    <row r="122" spans="1:84" ht="50.25" customHeight="1">
      <c r="A122" s="13">
        <v>84</v>
      </c>
      <c r="B122" s="26" t="s">
        <v>168</v>
      </c>
      <c r="C122" s="15" t="s">
        <v>48</v>
      </c>
      <c r="D122" s="16"/>
      <c r="E122" s="17"/>
      <c r="F122" s="16"/>
      <c r="G122" s="16"/>
      <c r="H122" s="18"/>
      <c r="I122" s="18"/>
      <c r="J122" s="18"/>
      <c r="K122" s="18"/>
      <c r="L122" s="46"/>
      <c r="M122" s="46"/>
      <c r="N122" s="46"/>
      <c r="O122" s="46"/>
      <c r="P122" s="18"/>
      <c r="Q122" s="18"/>
      <c r="R122" s="47"/>
      <c r="S122" s="54"/>
      <c r="T122" s="18"/>
      <c r="U122" s="18"/>
      <c r="V122" s="65" t="s">
        <v>45</v>
      </c>
      <c r="W122" s="51"/>
      <c r="X122" s="65" t="s">
        <v>45</v>
      </c>
      <c r="Y122" s="51"/>
      <c r="Z122" s="65" t="s">
        <v>45</v>
      </c>
      <c r="AA122" s="51"/>
      <c r="AB122" s="65" t="s">
        <v>45</v>
      </c>
      <c r="AC122" s="51"/>
      <c r="AD122" s="65" t="s">
        <v>45</v>
      </c>
      <c r="AE122" s="51"/>
      <c r="AF122" s="65" t="s">
        <v>45</v>
      </c>
      <c r="AG122" s="51"/>
      <c r="AH122" s="65" t="s">
        <v>45</v>
      </c>
      <c r="AI122" s="51"/>
      <c r="AJ122" s="65" t="s">
        <v>45</v>
      </c>
      <c r="AK122" s="51"/>
      <c r="AL122" s="65" t="s">
        <v>45</v>
      </c>
      <c r="AM122" s="51"/>
      <c r="AN122" s="65" t="s">
        <v>45</v>
      </c>
      <c r="AO122" s="51"/>
      <c r="AP122" s="65" t="s">
        <v>45</v>
      </c>
      <c r="AQ122" s="51"/>
      <c r="AR122" s="65" t="s">
        <v>45</v>
      </c>
      <c r="AS122" s="51"/>
      <c r="AT122" s="65" t="s">
        <v>45</v>
      </c>
      <c r="AU122" s="51"/>
      <c r="AV122" s="65" t="s">
        <v>45</v>
      </c>
      <c r="AW122" s="51"/>
      <c r="AX122" s="65" t="s">
        <v>45</v>
      </c>
      <c r="AY122" s="51"/>
      <c r="AZ122" s="65" t="s">
        <v>45</v>
      </c>
      <c r="BA122" s="51"/>
      <c r="BB122" s="65" t="s">
        <v>45</v>
      </c>
      <c r="BC122" s="51"/>
      <c r="BD122" s="65" t="s">
        <v>45</v>
      </c>
      <c r="BE122" s="51"/>
      <c r="BF122" s="65" t="s">
        <v>45</v>
      </c>
      <c r="BG122" s="51"/>
      <c r="BH122" s="65" t="s">
        <v>45</v>
      </c>
      <c r="BI122" s="51"/>
      <c r="BJ122" s="65" t="s">
        <v>45</v>
      </c>
      <c r="BK122" s="51"/>
      <c r="BL122" s="65" t="s">
        <v>45</v>
      </c>
      <c r="BM122" s="51"/>
      <c r="BN122" s="65" t="s">
        <v>45</v>
      </c>
      <c r="BO122" s="51"/>
      <c r="BP122" s="65" t="s">
        <v>45</v>
      </c>
      <c r="BQ122" s="51"/>
      <c r="BR122" s="65" t="s">
        <v>45</v>
      </c>
      <c r="BS122" s="51"/>
      <c r="BT122" s="65" t="s">
        <v>45</v>
      </c>
      <c r="BU122" s="51"/>
      <c r="BV122" s="65" t="s">
        <v>45</v>
      </c>
      <c r="BW122" s="51"/>
      <c r="BX122" s="65" t="s">
        <v>45</v>
      </c>
      <c r="BY122" s="51"/>
      <c r="BZ122" s="65" t="s">
        <v>45</v>
      </c>
      <c r="CA122" s="51"/>
      <c r="CB122" s="65" t="s">
        <v>45</v>
      </c>
      <c r="CC122" s="51"/>
      <c r="CD122" s="61">
        <f>COUNTIF(V122:CC122,"P")</f>
        <v>30</v>
      </c>
      <c r="CE122" s="61">
        <f>COUNTIF(H122:CC122,"A")</f>
        <v>0</v>
      </c>
      <c r="CF122" s="62"/>
    </row>
    <row r="123" spans="1:84" ht="50.25" customHeight="1">
      <c r="A123" s="13">
        <v>85</v>
      </c>
      <c r="B123" s="26" t="s">
        <v>108</v>
      </c>
      <c r="C123" s="15" t="s">
        <v>67</v>
      </c>
      <c r="D123" s="16"/>
      <c r="E123" s="17"/>
      <c r="F123" s="16"/>
      <c r="G123" s="16"/>
      <c r="H123" s="18"/>
      <c r="I123" s="18"/>
      <c r="J123" s="18"/>
      <c r="K123" s="18"/>
      <c r="L123" s="46"/>
      <c r="M123" s="46"/>
      <c r="N123" s="46"/>
      <c r="O123" s="46"/>
      <c r="P123" s="18"/>
      <c r="Q123" s="18"/>
      <c r="R123" s="47"/>
      <c r="S123" s="54"/>
      <c r="T123" s="18"/>
      <c r="U123" s="18"/>
      <c r="V123" s="51"/>
      <c r="W123" s="51"/>
      <c r="X123" s="51"/>
      <c r="Y123" s="51"/>
      <c r="Z123" s="65" t="s">
        <v>45</v>
      </c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65" t="s">
        <v>45</v>
      </c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65" t="s">
        <v>45</v>
      </c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65" t="s">
        <v>45</v>
      </c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61">
        <f>COUNTIF(V123:CC123,"P")</f>
        <v>4</v>
      </c>
      <c r="CE123" s="61">
        <f>COUNTIF(H123:CC123,"A")</f>
        <v>0</v>
      </c>
      <c r="CF123" s="62"/>
    </row>
    <row r="124" spans="1:84" ht="50.25" customHeight="1">
      <c r="A124" s="13">
        <v>86</v>
      </c>
      <c r="B124" s="26" t="s">
        <v>169</v>
      </c>
      <c r="C124" s="15" t="s">
        <v>67</v>
      </c>
      <c r="D124" s="16"/>
      <c r="E124" s="17"/>
      <c r="F124" s="16"/>
      <c r="G124" s="16"/>
      <c r="H124" s="18"/>
      <c r="I124" s="18"/>
      <c r="J124" s="18"/>
      <c r="K124" s="18"/>
      <c r="L124" s="46"/>
      <c r="M124" s="46"/>
      <c r="N124" s="46"/>
      <c r="O124" s="46"/>
      <c r="P124" s="18"/>
      <c r="Q124" s="18"/>
      <c r="R124" s="47"/>
      <c r="S124" s="54"/>
      <c r="T124" s="18"/>
      <c r="U124" s="18"/>
      <c r="V124" s="51"/>
      <c r="W124" s="51"/>
      <c r="X124" s="51"/>
      <c r="Y124" s="51"/>
      <c r="Z124" s="51"/>
      <c r="AA124" s="51"/>
      <c r="AB124" s="65" t="s">
        <v>45</v>
      </c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65" t="s">
        <v>45</v>
      </c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65" t="s">
        <v>45</v>
      </c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65" t="s">
        <v>45</v>
      </c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61"/>
      <c r="CE124" s="61"/>
      <c r="CF124" s="62"/>
    </row>
    <row r="125" spans="1:84" ht="50.25" customHeight="1">
      <c r="A125" s="13">
        <v>87</v>
      </c>
      <c r="B125" s="26" t="s">
        <v>170</v>
      </c>
      <c r="C125" s="15" t="s">
        <v>196</v>
      </c>
      <c r="D125" s="16"/>
      <c r="E125" s="17"/>
      <c r="F125" s="16"/>
      <c r="G125" s="16"/>
      <c r="H125" s="18"/>
      <c r="I125" s="18"/>
      <c r="J125" s="18"/>
      <c r="K125" s="18"/>
      <c r="L125" s="46"/>
      <c r="M125" s="46"/>
      <c r="N125" s="46"/>
      <c r="O125" s="46"/>
      <c r="P125" s="18"/>
      <c r="Q125" s="18"/>
      <c r="R125" s="47"/>
      <c r="S125" s="54"/>
      <c r="T125" s="18"/>
      <c r="U125" s="18"/>
      <c r="V125" s="51"/>
      <c r="W125" s="51"/>
      <c r="X125" s="51"/>
      <c r="Y125" s="51"/>
      <c r="Z125" s="51"/>
      <c r="AA125" s="51"/>
      <c r="AB125" s="65" t="s">
        <v>45</v>
      </c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65" t="s">
        <v>45</v>
      </c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65" t="s">
        <v>45</v>
      </c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65" t="s">
        <v>45</v>
      </c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61"/>
      <c r="CE125" s="61"/>
      <c r="CF125" s="62"/>
    </row>
    <row r="126" spans="1:84" ht="50.25" customHeight="1">
      <c r="A126" s="13">
        <v>88</v>
      </c>
      <c r="B126" s="26" t="s">
        <v>171</v>
      </c>
      <c r="C126" s="15" t="s">
        <v>48</v>
      </c>
      <c r="D126" s="16"/>
      <c r="E126" s="17"/>
      <c r="F126" s="16"/>
      <c r="G126" s="16"/>
      <c r="H126" s="18"/>
      <c r="I126" s="18"/>
      <c r="J126" s="18"/>
      <c r="K126" s="18"/>
      <c r="L126" s="46"/>
      <c r="M126" s="46"/>
      <c r="N126" s="46"/>
      <c r="O126" s="46"/>
      <c r="P126" s="18"/>
      <c r="Q126" s="18"/>
      <c r="R126" s="47"/>
      <c r="S126" s="54"/>
      <c r="T126" s="18"/>
      <c r="U126" s="18"/>
      <c r="V126" s="65" t="s">
        <v>45</v>
      </c>
      <c r="W126" s="51"/>
      <c r="X126" s="65" t="s">
        <v>45</v>
      </c>
      <c r="Y126" s="51"/>
      <c r="Z126" s="65" t="s">
        <v>45</v>
      </c>
      <c r="AA126" s="51"/>
      <c r="AB126" s="65" t="s">
        <v>45</v>
      </c>
      <c r="AC126" s="51"/>
      <c r="AD126" s="65" t="s">
        <v>45</v>
      </c>
      <c r="AE126" s="51"/>
      <c r="AF126" s="65" t="s">
        <v>45</v>
      </c>
      <c r="AG126" s="51"/>
      <c r="AH126" s="65" t="s">
        <v>45</v>
      </c>
      <c r="AI126" s="51"/>
      <c r="AJ126" s="65" t="s">
        <v>45</v>
      </c>
      <c r="AK126" s="51"/>
      <c r="AL126" s="65" t="s">
        <v>45</v>
      </c>
      <c r="AM126" s="51"/>
      <c r="AN126" s="65" t="s">
        <v>45</v>
      </c>
      <c r="AO126" s="51"/>
      <c r="AP126" s="65" t="s">
        <v>45</v>
      </c>
      <c r="AQ126" s="51"/>
      <c r="AR126" s="65" t="s">
        <v>45</v>
      </c>
      <c r="AS126" s="51"/>
      <c r="AT126" s="65" t="s">
        <v>45</v>
      </c>
      <c r="AU126" s="51"/>
      <c r="AV126" s="65" t="s">
        <v>45</v>
      </c>
      <c r="AW126" s="51"/>
      <c r="AX126" s="65" t="s">
        <v>45</v>
      </c>
      <c r="AY126" s="51"/>
      <c r="AZ126" s="65" t="s">
        <v>45</v>
      </c>
      <c r="BA126" s="51"/>
      <c r="BB126" s="65" t="s">
        <v>45</v>
      </c>
      <c r="BC126" s="51"/>
      <c r="BD126" s="65" t="s">
        <v>45</v>
      </c>
      <c r="BE126" s="51"/>
      <c r="BF126" s="65" t="s">
        <v>45</v>
      </c>
      <c r="BG126" s="51"/>
      <c r="BH126" s="65" t="s">
        <v>45</v>
      </c>
      <c r="BI126" s="51"/>
      <c r="BJ126" s="65" t="s">
        <v>45</v>
      </c>
      <c r="BK126" s="51"/>
      <c r="BL126" s="65" t="s">
        <v>45</v>
      </c>
      <c r="BM126" s="51"/>
      <c r="BN126" s="65" t="s">
        <v>45</v>
      </c>
      <c r="BO126" s="51"/>
      <c r="BP126" s="65" t="s">
        <v>45</v>
      </c>
      <c r="BQ126" s="51"/>
      <c r="BR126" s="65" t="s">
        <v>45</v>
      </c>
      <c r="BS126" s="51"/>
      <c r="BT126" s="65" t="s">
        <v>45</v>
      </c>
      <c r="BU126" s="51"/>
      <c r="BV126" s="65" t="s">
        <v>45</v>
      </c>
      <c r="BW126" s="51"/>
      <c r="BX126" s="65" t="s">
        <v>45</v>
      </c>
      <c r="BY126" s="51"/>
      <c r="BZ126" s="65" t="s">
        <v>45</v>
      </c>
      <c r="CA126" s="51"/>
      <c r="CB126" s="65" t="s">
        <v>45</v>
      </c>
      <c r="CC126" s="51"/>
      <c r="CD126" s="61">
        <f>COUNTIF(V126:CC126,"P")</f>
        <v>30</v>
      </c>
      <c r="CE126" s="61">
        <f>COUNTIF(H126:CC126,"A")</f>
        <v>0</v>
      </c>
      <c r="CF126" s="62"/>
    </row>
    <row r="127" spans="1:84" ht="21">
      <c r="A127" s="11" t="s">
        <v>47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60"/>
    </row>
    <row r="128" spans="1:84" ht="42.75" customHeight="1">
      <c r="A128" s="13">
        <v>89</v>
      </c>
      <c r="B128" s="14" t="s">
        <v>68</v>
      </c>
      <c r="C128" s="15" t="s">
        <v>69</v>
      </c>
      <c r="D128" s="16"/>
      <c r="E128" s="17"/>
      <c r="F128" s="16"/>
      <c r="G128" s="16"/>
      <c r="H128" s="18"/>
      <c r="I128" s="18"/>
      <c r="J128" s="45"/>
      <c r="K128" s="18"/>
      <c r="L128" s="46"/>
      <c r="M128" s="46"/>
      <c r="N128" s="46"/>
      <c r="O128" s="46"/>
      <c r="P128" s="47" t="s">
        <v>45</v>
      </c>
      <c r="Q128" s="48"/>
      <c r="R128" s="18"/>
      <c r="S128" s="18"/>
      <c r="T128" s="18"/>
      <c r="U128" s="45"/>
      <c r="V128" s="51"/>
      <c r="W128" s="51"/>
      <c r="X128" s="51"/>
      <c r="Y128" s="51"/>
      <c r="Z128" s="51"/>
      <c r="AA128" s="51"/>
      <c r="AB128" s="51"/>
      <c r="AC128" s="51"/>
      <c r="AD128" s="65" t="s">
        <v>45</v>
      </c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65" t="s">
        <v>45</v>
      </c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61">
        <f>COUNTIF(V128:CC128,"P")</f>
        <v>2</v>
      </c>
      <c r="CE128" s="61">
        <f>COUNTIF(H128:CC128,"A")</f>
        <v>0</v>
      </c>
      <c r="CF128" s="62"/>
    </row>
    <row r="129" spans="1:84" ht="42.75" customHeight="1">
      <c r="A129" s="13">
        <v>90</v>
      </c>
      <c r="B129" s="14" t="s">
        <v>98</v>
      </c>
      <c r="C129" s="15" t="s">
        <v>48</v>
      </c>
      <c r="D129" s="16"/>
      <c r="E129" s="17"/>
      <c r="F129" s="16"/>
      <c r="G129" s="16"/>
      <c r="H129" s="18"/>
      <c r="I129" s="18"/>
      <c r="J129" s="45"/>
      <c r="K129" s="18"/>
      <c r="L129" s="46"/>
      <c r="M129" s="46"/>
      <c r="N129" s="46"/>
      <c r="O129" s="46"/>
      <c r="P129" s="47" t="s">
        <v>45</v>
      </c>
      <c r="Q129" s="48"/>
      <c r="R129" s="18"/>
      <c r="S129" s="18"/>
      <c r="T129" s="18"/>
      <c r="U129" s="45"/>
      <c r="V129" s="51"/>
      <c r="W129" s="51"/>
      <c r="X129" s="51"/>
      <c r="Y129" s="51"/>
      <c r="Z129" s="51"/>
      <c r="AA129" s="51"/>
      <c r="AB129" s="51"/>
      <c r="AC129" s="51"/>
      <c r="AD129" s="65" t="s">
        <v>45</v>
      </c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61">
        <f>COUNTIF(V129:CC129,"P")</f>
        <v>1</v>
      </c>
      <c r="CE129" s="61">
        <f>COUNTIF(H129:CC129,"A")</f>
        <v>0</v>
      </c>
      <c r="CF129" s="62"/>
    </row>
    <row r="130" spans="1:84" ht="42.75" customHeight="1">
      <c r="A130" s="13">
        <v>91</v>
      </c>
      <c r="B130" s="20" t="s">
        <v>49</v>
      </c>
      <c r="C130" s="15" t="s">
        <v>48</v>
      </c>
      <c r="D130" s="16"/>
      <c r="E130" s="17"/>
      <c r="F130" s="16"/>
      <c r="G130" s="16"/>
      <c r="H130" s="18"/>
      <c r="I130" s="18"/>
      <c r="J130" s="45"/>
      <c r="K130" s="18"/>
      <c r="L130" s="46"/>
      <c r="M130" s="46"/>
      <c r="N130" s="46"/>
      <c r="O130" s="46"/>
      <c r="P130" s="47" t="s">
        <v>45</v>
      </c>
      <c r="Q130" s="48"/>
      <c r="R130" s="18"/>
      <c r="S130" s="18"/>
      <c r="T130" s="18"/>
      <c r="U130" s="45"/>
      <c r="V130" s="51"/>
      <c r="W130" s="51"/>
      <c r="X130" s="51"/>
      <c r="Y130" s="51"/>
      <c r="Z130" s="51"/>
      <c r="AA130" s="51"/>
      <c r="AB130" s="51"/>
      <c r="AC130" s="51"/>
      <c r="AD130" s="65" t="s">
        <v>45</v>
      </c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61">
        <f>COUNTIF(V130:CC130,"P")</f>
        <v>1</v>
      </c>
      <c r="CE130" s="61">
        <f>COUNTIF(H130:CC130,"A")</f>
        <v>0</v>
      </c>
      <c r="CF130" s="62"/>
    </row>
    <row r="131" spans="1:84" ht="21">
      <c r="A131" s="11" t="s">
        <v>51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60"/>
    </row>
    <row r="132" spans="1:84" ht="50.25" customHeight="1">
      <c r="A132" s="19">
        <v>92</v>
      </c>
      <c r="B132" s="23" t="s">
        <v>173</v>
      </c>
      <c r="C132" s="24" t="s">
        <v>87</v>
      </c>
      <c r="D132" s="16"/>
      <c r="E132" s="17"/>
      <c r="F132" s="16"/>
      <c r="G132" s="16"/>
      <c r="H132" s="18"/>
      <c r="I132" s="18"/>
      <c r="J132" s="18"/>
      <c r="K132" s="18"/>
      <c r="L132" s="46"/>
      <c r="M132" s="46"/>
      <c r="N132" s="46"/>
      <c r="O132" s="46"/>
      <c r="P132" s="18"/>
      <c r="Q132" s="18"/>
      <c r="R132" s="47"/>
      <c r="S132" s="54"/>
      <c r="T132" s="18"/>
      <c r="U132" s="18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65" t="s">
        <v>45</v>
      </c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65" t="s">
        <v>45</v>
      </c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65" t="s">
        <v>45</v>
      </c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65" t="s">
        <v>45</v>
      </c>
      <c r="BW132" s="51"/>
      <c r="BX132" s="51"/>
      <c r="BY132" s="51"/>
      <c r="BZ132" s="51"/>
      <c r="CA132" s="51"/>
      <c r="CB132" s="51"/>
      <c r="CC132" s="51"/>
      <c r="CD132" s="61">
        <f>COUNTIF(V132:CC132,"P")</f>
        <v>4</v>
      </c>
      <c r="CE132" s="61">
        <f>COUNTIF(H132:CC132,"A")</f>
        <v>0</v>
      </c>
      <c r="CF132" s="62"/>
    </row>
    <row r="133" spans="1:84" ht="50.25" customHeight="1">
      <c r="A133" s="19">
        <v>93</v>
      </c>
      <c r="B133" s="23" t="s">
        <v>88</v>
      </c>
      <c r="C133" s="24" t="s">
        <v>87</v>
      </c>
      <c r="D133" s="16"/>
      <c r="E133" s="17"/>
      <c r="F133" s="16"/>
      <c r="G133" s="16"/>
      <c r="H133" s="18"/>
      <c r="I133" s="18"/>
      <c r="J133" s="18"/>
      <c r="K133" s="18"/>
      <c r="L133" s="46"/>
      <c r="M133" s="46"/>
      <c r="N133" s="46"/>
      <c r="O133" s="46"/>
      <c r="P133" s="18"/>
      <c r="Q133" s="18"/>
      <c r="R133" s="47"/>
      <c r="S133" s="54"/>
      <c r="T133" s="18"/>
      <c r="U133" s="18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65" t="s">
        <v>45</v>
      </c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65" t="s">
        <v>45</v>
      </c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65" t="s">
        <v>45</v>
      </c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65" t="s">
        <v>45</v>
      </c>
      <c r="BW133" s="51"/>
      <c r="BX133" s="51"/>
      <c r="BY133" s="51"/>
      <c r="BZ133" s="51"/>
      <c r="CA133" s="51"/>
      <c r="CB133" s="51"/>
      <c r="CC133" s="51"/>
      <c r="CD133" s="61">
        <f>COUNTIF(V133:CC133,"P")</f>
        <v>4</v>
      </c>
      <c r="CE133" s="61">
        <f>COUNTIF(H133:CC133,"A")</f>
        <v>0</v>
      </c>
      <c r="CF133" s="62"/>
    </row>
    <row r="134" spans="1:84" ht="50.25" customHeight="1">
      <c r="A134" s="19">
        <v>94</v>
      </c>
      <c r="B134" s="23" t="s">
        <v>52</v>
      </c>
      <c r="C134" s="24" t="s">
        <v>73</v>
      </c>
      <c r="D134" s="16"/>
      <c r="E134" s="17"/>
      <c r="F134" s="16"/>
      <c r="G134" s="16"/>
      <c r="H134" s="18"/>
      <c r="I134" s="18"/>
      <c r="J134" s="18"/>
      <c r="K134" s="18"/>
      <c r="L134" s="46"/>
      <c r="M134" s="46"/>
      <c r="N134" s="46"/>
      <c r="O134" s="46"/>
      <c r="P134" s="18"/>
      <c r="Q134" s="18"/>
      <c r="R134" s="47"/>
      <c r="S134" s="54"/>
      <c r="T134" s="18"/>
      <c r="U134" s="18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65" t="s">
        <v>45</v>
      </c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65" t="s">
        <v>45</v>
      </c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61">
        <f>COUNTIF(V134:CC134,"P")</f>
        <v>2</v>
      </c>
      <c r="CE134" s="61">
        <f>COUNTIF(H134:CC134,"A")</f>
        <v>0</v>
      </c>
      <c r="CF134" s="62"/>
    </row>
    <row r="135" spans="1:84" ht="21">
      <c r="A135" s="11" t="s">
        <v>54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3"/>
      <c r="CE135" s="53"/>
      <c r="CF135" s="60"/>
    </row>
    <row r="136" spans="1:84" ht="50.25" customHeight="1">
      <c r="A136" s="19">
        <v>95</v>
      </c>
      <c r="B136" s="93" t="s">
        <v>89</v>
      </c>
      <c r="C136" s="24" t="s">
        <v>67</v>
      </c>
      <c r="D136" s="16"/>
      <c r="E136" s="17"/>
      <c r="F136" s="16"/>
      <c r="G136" s="16"/>
      <c r="H136" s="18"/>
      <c r="I136" s="18"/>
      <c r="J136" s="18"/>
      <c r="K136" s="18"/>
      <c r="L136" s="46"/>
      <c r="M136" s="46"/>
      <c r="N136" s="46"/>
      <c r="O136" s="46"/>
      <c r="P136" s="18"/>
      <c r="Q136" s="18"/>
      <c r="R136" s="47"/>
      <c r="S136" s="54"/>
      <c r="T136" s="18"/>
      <c r="U136" s="18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65" t="s">
        <v>45</v>
      </c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65" t="s">
        <v>45</v>
      </c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61">
        <f>COUNTIF(V136:CC136,"P")</f>
        <v>2</v>
      </c>
      <c r="CE136" s="61">
        <f>COUNTIF(H136:CC136,"A")</f>
        <v>0</v>
      </c>
      <c r="CF136" s="62"/>
    </row>
    <row r="137" spans="1:84" ht="21">
      <c r="A137" s="11" t="s">
        <v>82</v>
      </c>
      <c r="B137" s="11" t="s">
        <v>149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60"/>
    </row>
    <row r="138" spans="1:84" ht="21">
      <c r="A138" s="11" t="s">
        <v>74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60"/>
    </row>
    <row r="139" spans="1:84" ht="50.25" customHeight="1">
      <c r="A139" s="13">
        <v>96</v>
      </c>
      <c r="B139" s="26" t="s">
        <v>174</v>
      </c>
      <c r="C139" s="15" t="s">
        <v>200</v>
      </c>
      <c r="D139" s="16"/>
      <c r="E139" s="17"/>
      <c r="F139" s="16"/>
      <c r="G139" s="16"/>
      <c r="H139" s="18"/>
      <c r="I139" s="18"/>
      <c r="J139" s="18"/>
      <c r="K139" s="18"/>
      <c r="L139" s="46"/>
      <c r="M139" s="46"/>
      <c r="N139" s="46"/>
      <c r="O139" s="46"/>
      <c r="P139" s="18"/>
      <c r="Q139" s="18"/>
      <c r="R139" s="47"/>
      <c r="S139" s="54"/>
      <c r="T139" s="18"/>
      <c r="U139" s="18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65" t="s">
        <v>45</v>
      </c>
      <c r="BW139" s="51"/>
      <c r="BX139" s="51"/>
      <c r="BY139" s="51"/>
      <c r="BZ139" s="51"/>
      <c r="CA139" s="51"/>
      <c r="CB139" s="51"/>
      <c r="CC139" s="51"/>
      <c r="CD139" s="61">
        <f>COUNTIF(V139:CC139,"P")</f>
        <v>1</v>
      </c>
      <c r="CE139" s="61">
        <f>COUNTIF(H139:CC139,"A")</f>
        <v>0</v>
      </c>
      <c r="CF139" s="62"/>
    </row>
    <row r="140" spans="1:84" ht="50.25" customHeight="1">
      <c r="A140" s="13">
        <v>97</v>
      </c>
      <c r="B140" s="26" t="s">
        <v>175</v>
      </c>
      <c r="C140" s="15" t="s">
        <v>200</v>
      </c>
      <c r="D140" s="16"/>
      <c r="E140" s="17"/>
      <c r="F140" s="16"/>
      <c r="G140" s="16"/>
      <c r="H140" s="18"/>
      <c r="I140" s="18"/>
      <c r="J140" s="18"/>
      <c r="K140" s="18"/>
      <c r="L140" s="46"/>
      <c r="M140" s="46"/>
      <c r="N140" s="46"/>
      <c r="O140" s="46"/>
      <c r="P140" s="18"/>
      <c r="Q140" s="18"/>
      <c r="R140" s="47"/>
      <c r="S140" s="54"/>
      <c r="T140" s="18"/>
      <c r="U140" s="18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65" t="s">
        <v>45</v>
      </c>
      <c r="BW140" s="51"/>
      <c r="BX140" s="51"/>
      <c r="BY140" s="51"/>
      <c r="BZ140" s="51"/>
      <c r="CA140" s="51"/>
      <c r="CB140" s="51"/>
      <c r="CC140" s="51"/>
      <c r="CD140" s="61">
        <f>COUNTIF(V140:CC140,"P")</f>
        <v>1</v>
      </c>
      <c r="CE140" s="61">
        <f>COUNTIF(H140:CC140,"A")</f>
        <v>0</v>
      </c>
      <c r="CF140" s="62"/>
    </row>
    <row r="141" spans="1:84" ht="50.25" customHeight="1">
      <c r="A141" s="13">
        <v>98</v>
      </c>
      <c r="B141" s="26" t="s">
        <v>176</v>
      </c>
      <c r="C141" s="15" t="s">
        <v>200</v>
      </c>
      <c r="D141" s="16"/>
      <c r="E141" s="17"/>
      <c r="F141" s="16"/>
      <c r="G141" s="16"/>
      <c r="H141" s="18"/>
      <c r="I141" s="18"/>
      <c r="J141" s="18"/>
      <c r="K141" s="18"/>
      <c r="L141" s="46"/>
      <c r="M141" s="46"/>
      <c r="N141" s="46"/>
      <c r="O141" s="46"/>
      <c r="P141" s="18"/>
      <c r="Q141" s="18"/>
      <c r="R141" s="47"/>
      <c r="S141" s="54"/>
      <c r="T141" s="18"/>
      <c r="U141" s="18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65" t="s">
        <v>45</v>
      </c>
      <c r="BW141" s="51"/>
      <c r="BX141" s="51"/>
      <c r="BY141" s="51"/>
      <c r="BZ141" s="51"/>
      <c r="CA141" s="51"/>
      <c r="CB141" s="51"/>
      <c r="CC141" s="51"/>
      <c r="CD141" s="61">
        <f>COUNTIF(V141:CC141,"P")</f>
        <v>1</v>
      </c>
      <c r="CE141" s="61">
        <f>COUNTIF(H141:CC141,"A")</f>
        <v>0</v>
      </c>
      <c r="CF141" s="62"/>
    </row>
    <row r="142" spans="1:84" ht="50.25" customHeight="1">
      <c r="A142" s="13">
        <v>99</v>
      </c>
      <c r="B142" s="26" t="s">
        <v>177</v>
      </c>
      <c r="C142" s="15" t="s">
        <v>200</v>
      </c>
      <c r="D142" s="16"/>
      <c r="E142" s="17"/>
      <c r="F142" s="16"/>
      <c r="G142" s="16"/>
      <c r="H142" s="18"/>
      <c r="I142" s="18"/>
      <c r="J142" s="18"/>
      <c r="K142" s="18"/>
      <c r="L142" s="46"/>
      <c r="M142" s="46"/>
      <c r="N142" s="46"/>
      <c r="O142" s="46"/>
      <c r="P142" s="18"/>
      <c r="Q142" s="18"/>
      <c r="R142" s="47"/>
      <c r="S142" s="54"/>
      <c r="T142" s="18"/>
      <c r="U142" s="18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65" t="s">
        <v>45</v>
      </c>
      <c r="BW142" s="51"/>
      <c r="BX142" s="51"/>
      <c r="BY142" s="51"/>
      <c r="BZ142" s="51"/>
      <c r="CA142" s="51"/>
      <c r="CB142" s="51"/>
      <c r="CC142" s="51"/>
      <c r="CD142" s="61">
        <f>COUNTIF(V142:CC142,"P")</f>
        <v>1</v>
      </c>
      <c r="CE142" s="61">
        <f>COUNTIF(H142:CC142,"A")</f>
        <v>0</v>
      </c>
      <c r="CF142" s="62"/>
    </row>
    <row r="143" spans="1:84" ht="50.25" customHeight="1">
      <c r="A143" s="13">
        <v>100</v>
      </c>
      <c r="B143" s="26" t="s">
        <v>178</v>
      </c>
      <c r="C143" s="15" t="s">
        <v>200</v>
      </c>
      <c r="D143" s="16"/>
      <c r="E143" s="17"/>
      <c r="F143" s="16"/>
      <c r="G143" s="16"/>
      <c r="H143" s="18"/>
      <c r="I143" s="18"/>
      <c r="J143" s="18"/>
      <c r="K143" s="18"/>
      <c r="L143" s="46"/>
      <c r="M143" s="46"/>
      <c r="N143" s="46"/>
      <c r="O143" s="46"/>
      <c r="P143" s="18"/>
      <c r="Q143" s="18"/>
      <c r="R143" s="47"/>
      <c r="S143" s="54"/>
      <c r="T143" s="18"/>
      <c r="U143" s="18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65" t="s">
        <v>45</v>
      </c>
      <c r="BW143" s="51"/>
      <c r="BX143" s="51"/>
      <c r="BY143" s="51"/>
      <c r="BZ143" s="51"/>
      <c r="CA143" s="51"/>
      <c r="CB143" s="51"/>
      <c r="CC143" s="51"/>
      <c r="CD143" s="61">
        <f>COUNTIF(V143:CC143,"P")</f>
        <v>1</v>
      </c>
      <c r="CE143" s="61">
        <f>COUNTIF(H143:CC143,"A")</f>
        <v>0</v>
      </c>
      <c r="CF143" s="62"/>
    </row>
    <row r="144" spans="1:84" ht="21">
      <c r="A144" s="11" t="s">
        <v>122</v>
      </c>
      <c r="B144" s="11" t="s">
        <v>150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60"/>
    </row>
    <row r="145" spans="1:84" ht="21">
      <c r="A145" s="11" t="s">
        <v>74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60"/>
    </row>
    <row r="146" spans="1:84" ht="50.25" customHeight="1">
      <c r="A146" s="13">
        <v>101</v>
      </c>
      <c r="B146" s="26" t="s">
        <v>92</v>
      </c>
      <c r="C146" s="15" t="s">
        <v>48</v>
      </c>
      <c r="D146" s="16"/>
      <c r="E146" s="17"/>
      <c r="F146" s="16"/>
      <c r="G146" s="16"/>
      <c r="H146" s="18"/>
      <c r="I146" s="18"/>
      <c r="J146" s="18"/>
      <c r="K146" s="18"/>
      <c r="L146" s="46"/>
      <c r="M146" s="46"/>
      <c r="N146" s="46"/>
      <c r="O146" s="46"/>
      <c r="P146" s="18"/>
      <c r="Q146" s="18"/>
      <c r="R146" s="47"/>
      <c r="S146" s="54"/>
      <c r="T146" s="18"/>
      <c r="U146" s="18"/>
      <c r="V146" s="65" t="s">
        <v>45</v>
      </c>
      <c r="W146" s="51"/>
      <c r="X146" s="65" t="s">
        <v>45</v>
      </c>
      <c r="Y146" s="51"/>
      <c r="Z146" s="65" t="s">
        <v>45</v>
      </c>
      <c r="AA146" s="51"/>
      <c r="AB146" s="65" t="s">
        <v>45</v>
      </c>
      <c r="AC146" s="51"/>
      <c r="AD146" s="65" t="s">
        <v>45</v>
      </c>
      <c r="AE146" s="51"/>
      <c r="AF146" s="65" t="s">
        <v>45</v>
      </c>
      <c r="AG146" s="51"/>
      <c r="AH146" s="65" t="s">
        <v>45</v>
      </c>
      <c r="AI146" s="51"/>
      <c r="AJ146" s="65" t="s">
        <v>45</v>
      </c>
      <c r="AK146" s="51"/>
      <c r="AL146" s="65" t="s">
        <v>45</v>
      </c>
      <c r="AM146" s="51"/>
      <c r="AN146" s="65" t="s">
        <v>45</v>
      </c>
      <c r="AO146" s="51"/>
      <c r="AP146" s="65" t="s">
        <v>45</v>
      </c>
      <c r="AQ146" s="51"/>
      <c r="AR146" s="65" t="s">
        <v>45</v>
      </c>
      <c r="AS146" s="51"/>
      <c r="AT146" s="65" t="s">
        <v>45</v>
      </c>
      <c r="AU146" s="51"/>
      <c r="AV146" s="65" t="s">
        <v>45</v>
      </c>
      <c r="AW146" s="51"/>
      <c r="AX146" s="65" t="s">
        <v>45</v>
      </c>
      <c r="AY146" s="51"/>
      <c r="AZ146" s="65" t="s">
        <v>45</v>
      </c>
      <c r="BA146" s="51"/>
      <c r="BB146" s="65" t="s">
        <v>45</v>
      </c>
      <c r="BC146" s="51"/>
      <c r="BD146" s="65" t="s">
        <v>45</v>
      </c>
      <c r="BE146" s="51"/>
      <c r="BF146" s="65" t="s">
        <v>45</v>
      </c>
      <c r="BG146" s="51"/>
      <c r="BH146" s="65" t="s">
        <v>45</v>
      </c>
      <c r="BI146" s="51"/>
      <c r="BJ146" s="65" t="s">
        <v>45</v>
      </c>
      <c r="BK146" s="51"/>
      <c r="BL146" s="65" t="s">
        <v>45</v>
      </c>
      <c r="BM146" s="51"/>
      <c r="BN146" s="65" t="s">
        <v>45</v>
      </c>
      <c r="BO146" s="51"/>
      <c r="BP146" s="65" t="s">
        <v>45</v>
      </c>
      <c r="BQ146" s="51"/>
      <c r="BR146" s="65" t="s">
        <v>45</v>
      </c>
      <c r="BS146" s="51"/>
      <c r="BT146" s="65" t="s">
        <v>45</v>
      </c>
      <c r="BU146" s="51"/>
      <c r="BV146" s="65" t="s">
        <v>45</v>
      </c>
      <c r="BW146" s="51"/>
      <c r="BX146" s="65" t="s">
        <v>45</v>
      </c>
      <c r="BY146" s="51"/>
      <c r="BZ146" s="65" t="s">
        <v>45</v>
      </c>
      <c r="CA146" s="51"/>
      <c r="CB146" s="65" t="s">
        <v>45</v>
      </c>
      <c r="CC146" s="51"/>
      <c r="CD146" s="61">
        <f>COUNTIF(V146:CC146,"P")</f>
        <v>30</v>
      </c>
      <c r="CE146" s="61">
        <f>COUNTIF(H146:CC146,"A")</f>
        <v>0</v>
      </c>
      <c r="CF146" s="62"/>
    </row>
    <row r="147" spans="1:84" ht="50.25" customHeight="1">
      <c r="A147" s="13">
        <v>102</v>
      </c>
      <c r="B147" s="26" t="s">
        <v>93</v>
      </c>
      <c r="C147" s="15" t="s">
        <v>48</v>
      </c>
      <c r="D147" s="16"/>
      <c r="E147" s="17"/>
      <c r="F147" s="16"/>
      <c r="G147" s="16"/>
      <c r="H147" s="18"/>
      <c r="I147" s="18"/>
      <c r="J147" s="18"/>
      <c r="K147" s="18"/>
      <c r="L147" s="46"/>
      <c r="M147" s="46"/>
      <c r="N147" s="46"/>
      <c r="O147" s="46"/>
      <c r="P147" s="18"/>
      <c r="Q147" s="18"/>
      <c r="R147" s="47"/>
      <c r="S147" s="54"/>
      <c r="T147" s="18"/>
      <c r="U147" s="18"/>
      <c r="V147" s="65" t="s">
        <v>45</v>
      </c>
      <c r="W147" s="51"/>
      <c r="X147" s="65" t="s">
        <v>45</v>
      </c>
      <c r="Y147" s="51"/>
      <c r="Z147" s="65" t="s">
        <v>45</v>
      </c>
      <c r="AA147" s="51"/>
      <c r="AB147" s="65" t="s">
        <v>45</v>
      </c>
      <c r="AC147" s="51"/>
      <c r="AD147" s="65" t="s">
        <v>45</v>
      </c>
      <c r="AE147" s="51"/>
      <c r="AF147" s="65" t="s">
        <v>45</v>
      </c>
      <c r="AG147" s="51"/>
      <c r="AH147" s="65" t="s">
        <v>45</v>
      </c>
      <c r="AI147" s="51"/>
      <c r="AJ147" s="65" t="s">
        <v>45</v>
      </c>
      <c r="AK147" s="51"/>
      <c r="AL147" s="65" t="s">
        <v>45</v>
      </c>
      <c r="AM147" s="51"/>
      <c r="AN147" s="65" t="s">
        <v>45</v>
      </c>
      <c r="AO147" s="51"/>
      <c r="AP147" s="65" t="s">
        <v>45</v>
      </c>
      <c r="AQ147" s="51"/>
      <c r="AR147" s="65" t="s">
        <v>45</v>
      </c>
      <c r="AS147" s="51"/>
      <c r="AT147" s="65" t="s">
        <v>45</v>
      </c>
      <c r="AU147" s="51"/>
      <c r="AV147" s="65" t="s">
        <v>45</v>
      </c>
      <c r="AW147" s="51"/>
      <c r="AX147" s="65" t="s">
        <v>45</v>
      </c>
      <c r="AY147" s="51"/>
      <c r="AZ147" s="65" t="s">
        <v>45</v>
      </c>
      <c r="BA147" s="51"/>
      <c r="BB147" s="65" t="s">
        <v>45</v>
      </c>
      <c r="BC147" s="51"/>
      <c r="BD147" s="65" t="s">
        <v>45</v>
      </c>
      <c r="BE147" s="51"/>
      <c r="BF147" s="65" t="s">
        <v>45</v>
      </c>
      <c r="BG147" s="51"/>
      <c r="BH147" s="65" t="s">
        <v>45</v>
      </c>
      <c r="BI147" s="51"/>
      <c r="BJ147" s="65" t="s">
        <v>45</v>
      </c>
      <c r="BK147" s="51"/>
      <c r="BL147" s="65" t="s">
        <v>45</v>
      </c>
      <c r="BM147" s="51"/>
      <c r="BN147" s="65" t="s">
        <v>45</v>
      </c>
      <c r="BO147" s="51"/>
      <c r="BP147" s="65" t="s">
        <v>45</v>
      </c>
      <c r="BQ147" s="51"/>
      <c r="BR147" s="65" t="s">
        <v>45</v>
      </c>
      <c r="BS147" s="51"/>
      <c r="BT147" s="65" t="s">
        <v>45</v>
      </c>
      <c r="BU147" s="51"/>
      <c r="BV147" s="65" t="s">
        <v>45</v>
      </c>
      <c r="BW147" s="51"/>
      <c r="BX147" s="65" t="s">
        <v>45</v>
      </c>
      <c r="BY147" s="51"/>
      <c r="BZ147" s="65" t="s">
        <v>45</v>
      </c>
      <c r="CA147" s="51"/>
      <c r="CB147" s="65" t="s">
        <v>45</v>
      </c>
      <c r="CC147" s="51"/>
      <c r="CD147" s="61">
        <f>COUNTIF(V147:CC147,"P")</f>
        <v>30</v>
      </c>
      <c r="CE147" s="61">
        <f>COUNTIF(H147:CC147,"A")</f>
        <v>0</v>
      </c>
      <c r="CF147" s="62"/>
    </row>
    <row r="148" spans="1:84" ht="50.25" customHeight="1">
      <c r="A148" s="13">
        <v>103</v>
      </c>
      <c r="B148" s="26" t="s">
        <v>123</v>
      </c>
      <c r="C148" s="15" t="s">
        <v>65</v>
      </c>
      <c r="D148" s="16"/>
      <c r="E148" s="17"/>
      <c r="F148" s="16"/>
      <c r="G148" s="16"/>
      <c r="H148" s="18"/>
      <c r="I148" s="18"/>
      <c r="J148" s="18"/>
      <c r="K148" s="18"/>
      <c r="L148" s="46"/>
      <c r="M148" s="46"/>
      <c r="N148" s="46"/>
      <c r="O148" s="46"/>
      <c r="P148" s="18"/>
      <c r="Q148" s="18"/>
      <c r="R148" s="47"/>
      <c r="S148" s="54"/>
      <c r="T148" s="18"/>
      <c r="U148" s="18"/>
      <c r="V148" s="51"/>
      <c r="W148" s="51"/>
      <c r="X148" s="51"/>
      <c r="Y148" s="51"/>
      <c r="Z148" s="65" t="s">
        <v>45</v>
      </c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65" t="s">
        <v>45</v>
      </c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61"/>
      <c r="CE148" s="61"/>
      <c r="CF148" s="62" t="s">
        <v>124</v>
      </c>
    </row>
    <row r="149" spans="1:84" ht="50.25" customHeight="1">
      <c r="A149" s="13">
        <v>104</v>
      </c>
      <c r="B149" s="26" t="s">
        <v>125</v>
      </c>
      <c r="C149" s="15" t="s">
        <v>48</v>
      </c>
      <c r="D149" s="16"/>
      <c r="E149" s="17"/>
      <c r="F149" s="16"/>
      <c r="G149" s="16"/>
      <c r="H149" s="18"/>
      <c r="I149" s="18"/>
      <c r="J149" s="18"/>
      <c r="K149" s="18"/>
      <c r="L149" s="46"/>
      <c r="M149" s="46"/>
      <c r="N149" s="46"/>
      <c r="O149" s="46"/>
      <c r="P149" s="18"/>
      <c r="Q149" s="18"/>
      <c r="R149" s="47"/>
      <c r="S149" s="54"/>
      <c r="T149" s="18"/>
      <c r="U149" s="18"/>
      <c r="V149" s="51"/>
      <c r="W149" s="51"/>
      <c r="X149" s="51"/>
      <c r="Y149" s="51"/>
      <c r="Z149" s="65" t="s">
        <v>45</v>
      </c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65" t="s">
        <v>45</v>
      </c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61">
        <f>COUNTIF(V149:CC149,"P")</f>
        <v>2</v>
      </c>
      <c r="CE149" s="61">
        <f>COUNTIF(H149:CC149,"A")</f>
        <v>0</v>
      </c>
      <c r="CF149" s="62"/>
    </row>
    <row r="150" spans="1:84" ht="50.25" customHeight="1">
      <c r="A150" s="13">
        <v>105</v>
      </c>
      <c r="B150" s="26" t="s">
        <v>66</v>
      </c>
      <c r="C150" s="15" t="s">
        <v>67</v>
      </c>
      <c r="D150" s="16"/>
      <c r="E150" s="17"/>
      <c r="F150" s="16"/>
      <c r="G150" s="16"/>
      <c r="H150" s="18"/>
      <c r="I150" s="18"/>
      <c r="J150" s="18"/>
      <c r="K150" s="18"/>
      <c r="L150" s="46"/>
      <c r="M150" s="46"/>
      <c r="N150" s="46"/>
      <c r="O150" s="46"/>
      <c r="P150" s="18"/>
      <c r="Q150" s="18"/>
      <c r="R150" s="47"/>
      <c r="S150" s="54"/>
      <c r="T150" s="18"/>
      <c r="U150" s="18"/>
      <c r="V150" s="51"/>
      <c r="W150" s="51"/>
      <c r="X150" s="51"/>
      <c r="Y150" s="51"/>
      <c r="Z150" s="51"/>
      <c r="AA150" s="51"/>
      <c r="AB150" s="65" t="s">
        <v>45</v>
      </c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65" t="s">
        <v>45</v>
      </c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61">
        <f>COUNTIF(V150:CC150,"P")</f>
        <v>2</v>
      </c>
      <c r="CE150" s="61">
        <f>COUNTIF(H150:CC150,"A")</f>
        <v>0</v>
      </c>
      <c r="CF150" s="62"/>
    </row>
    <row r="151" spans="1:84" ht="50.25" customHeight="1">
      <c r="A151" s="13">
        <v>106</v>
      </c>
      <c r="B151" s="26" t="s">
        <v>126</v>
      </c>
      <c r="C151" s="15" t="s">
        <v>48</v>
      </c>
      <c r="D151" s="16"/>
      <c r="E151" s="17"/>
      <c r="F151" s="16"/>
      <c r="G151" s="16"/>
      <c r="H151" s="18"/>
      <c r="I151" s="18"/>
      <c r="J151" s="18"/>
      <c r="K151" s="18"/>
      <c r="L151" s="46"/>
      <c r="M151" s="46"/>
      <c r="N151" s="46"/>
      <c r="O151" s="46"/>
      <c r="P151" s="18"/>
      <c r="Q151" s="18"/>
      <c r="R151" s="47"/>
      <c r="S151" s="54"/>
      <c r="T151" s="18"/>
      <c r="U151" s="18"/>
      <c r="V151" s="51"/>
      <c r="W151" s="51"/>
      <c r="X151" s="51"/>
      <c r="Y151" s="51"/>
      <c r="Z151" s="51"/>
      <c r="AA151" s="51"/>
      <c r="AB151" s="51"/>
      <c r="AC151" s="51"/>
      <c r="AD151" s="65" t="s">
        <v>45</v>
      </c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65" t="s">
        <v>45</v>
      </c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61">
        <f>COUNTIF(V151:CC151,"P")</f>
        <v>2</v>
      </c>
      <c r="CE151" s="61">
        <f>COUNTIF(H151:CC151,"A")</f>
        <v>0</v>
      </c>
      <c r="CF151" s="62"/>
    </row>
    <row r="152" spans="1:84" ht="50.25" customHeight="1">
      <c r="A152" s="13">
        <v>107</v>
      </c>
      <c r="B152" s="26" t="s">
        <v>101</v>
      </c>
      <c r="C152" s="15" t="s">
        <v>48</v>
      </c>
      <c r="D152" s="16"/>
      <c r="E152" s="17"/>
      <c r="F152" s="16"/>
      <c r="G152" s="16"/>
      <c r="H152" s="18"/>
      <c r="I152" s="18"/>
      <c r="J152" s="18"/>
      <c r="K152" s="18"/>
      <c r="L152" s="46"/>
      <c r="M152" s="46"/>
      <c r="N152" s="46"/>
      <c r="O152" s="46"/>
      <c r="P152" s="18"/>
      <c r="Q152" s="18"/>
      <c r="R152" s="47"/>
      <c r="S152" s="54"/>
      <c r="T152" s="18"/>
      <c r="U152" s="18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65" t="s">
        <v>45</v>
      </c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65" t="s">
        <v>45</v>
      </c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61">
        <f t="shared" ref="CD152:CD161" si="22">COUNTIF(V152:CC152,"P")</f>
        <v>2</v>
      </c>
      <c r="CE152" s="61">
        <f t="shared" ref="CE152:CE161" si="23">COUNTIF(H152:CC152,"A")</f>
        <v>0</v>
      </c>
      <c r="CF152" s="62"/>
    </row>
    <row r="153" spans="1:84" ht="50.25" customHeight="1">
      <c r="A153" s="13">
        <v>108</v>
      </c>
      <c r="B153" s="26" t="s">
        <v>179</v>
      </c>
      <c r="C153" s="15" t="s">
        <v>65</v>
      </c>
      <c r="D153" s="16"/>
      <c r="E153" s="17"/>
      <c r="F153" s="16"/>
      <c r="G153" s="16"/>
      <c r="H153" s="18"/>
      <c r="I153" s="18"/>
      <c r="J153" s="18"/>
      <c r="K153" s="18"/>
      <c r="L153" s="46"/>
      <c r="M153" s="46"/>
      <c r="N153" s="46"/>
      <c r="O153" s="46"/>
      <c r="P153" s="18"/>
      <c r="Q153" s="18"/>
      <c r="R153" s="47"/>
      <c r="S153" s="54"/>
      <c r="T153" s="18"/>
      <c r="U153" s="18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65" t="s">
        <v>45</v>
      </c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65" t="s">
        <v>45</v>
      </c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61">
        <f t="shared" si="22"/>
        <v>2</v>
      </c>
      <c r="CE153" s="61">
        <f t="shared" si="23"/>
        <v>0</v>
      </c>
      <c r="CF153" s="62"/>
    </row>
    <row r="154" spans="1:84" ht="50.25" customHeight="1">
      <c r="A154" s="13">
        <v>109</v>
      </c>
      <c r="B154" s="26" t="s">
        <v>180</v>
      </c>
      <c r="C154" s="15" t="s">
        <v>65</v>
      </c>
      <c r="D154" s="16"/>
      <c r="E154" s="17"/>
      <c r="F154" s="16"/>
      <c r="G154" s="16"/>
      <c r="H154" s="18"/>
      <c r="I154" s="18"/>
      <c r="J154" s="18"/>
      <c r="K154" s="18"/>
      <c r="L154" s="46"/>
      <c r="M154" s="46"/>
      <c r="N154" s="46"/>
      <c r="O154" s="46"/>
      <c r="P154" s="18"/>
      <c r="Q154" s="18"/>
      <c r="R154" s="47"/>
      <c r="S154" s="54"/>
      <c r="T154" s="18"/>
      <c r="U154" s="18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65" t="s">
        <v>45</v>
      </c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65" t="s">
        <v>45</v>
      </c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61">
        <f t="shared" si="22"/>
        <v>2</v>
      </c>
      <c r="CE154" s="61">
        <f t="shared" si="23"/>
        <v>0</v>
      </c>
      <c r="CF154" s="62"/>
    </row>
    <row r="155" spans="1:84" ht="50.25" customHeight="1">
      <c r="A155" s="13">
        <v>110</v>
      </c>
      <c r="B155" s="26" t="s">
        <v>181</v>
      </c>
      <c r="C155" s="15" t="s">
        <v>48</v>
      </c>
      <c r="D155" s="16"/>
      <c r="E155" s="17"/>
      <c r="F155" s="16"/>
      <c r="G155" s="16"/>
      <c r="H155" s="18"/>
      <c r="I155" s="18"/>
      <c r="J155" s="18"/>
      <c r="K155" s="18"/>
      <c r="L155" s="46"/>
      <c r="M155" s="46"/>
      <c r="N155" s="46"/>
      <c r="O155" s="46"/>
      <c r="P155" s="18"/>
      <c r="Q155" s="18"/>
      <c r="R155" s="47"/>
      <c r="S155" s="54"/>
      <c r="T155" s="18"/>
      <c r="U155" s="18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65" t="s">
        <v>45</v>
      </c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65" t="s">
        <v>45</v>
      </c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65" t="s">
        <v>45</v>
      </c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65" t="s">
        <v>45</v>
      </c>
      <c r="CA155" s="51"/>
      <c r="CB155" s="51"/>
      <c r="CC155" s="51"/>
      <c r="CD155" s="61">
        <f t="shared" si="22"/>
        <v>4</v>
      </c>
      <c r="CE155" s="61">
        <f t="shared" si="23"/>
        <v>0</v>
      </c>
      <c r="CF155" s="62"/>
    </row>
    <row r="156" spans="1:84" ht="50.25" customHeight="1">
      <c r="A156" s="13">
        <v>111</v>
      </c>
      <c r="B156" s="26" t="s">
        <v>182</v>
      </c>
      <c r="C156" s="15" t="s">
        <v>48</v>
      </c>
      <c r="D156" s="16"/>
      <c r="E156" s="17"/>
      <c r="F156" s="16"/>
      <c r="G156" s="16"/>
      <c r="H156" s="18"/>
      <c r="I156" s="18"/>
      <c r="J156" s="18"/>
      <c r="K156" s="18"/>
      <c r="L156" s="46"/>
      <c r="M156" s="46"/>
      <c r="N156" s="46"/>
      <c r="O156" s="46"/>
      <c r="P156" s="18"/>
      <c r="Q156" s="18"/>
      <c r="R156" s="47"/>
      <c r="S156" s="54"/>
      <c r="T156" s="18"/>
      <c r="U156" s="18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65" t="s">
        <v>45</v>
      </c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65" t="s">
        <v>45</v>
      </c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65" t="s">
        <v>45</v>
      </c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65" t="s">
        <v>45</v>
      </c>
      <c r="CA156" s="51"/>
      <c r="CB156" s="51"/>
      <c r="CC156" s="51"/>
      <c r="CD156" s="61">
        <f t="shared" si="22"/>
        <v>4</v>
      </c>
      <c r="CE156" s="61">
        <f t="shared" si="23"/>
        <v>0</v>
      </c>
      <c r="CF156" s="62"/>
    </row>
    <row r="157" spans="1:84" ht="50.25" customHeight="1">
      <c r="A157" s="13">
        <v>112</v>
      </c>
      <c r="B157" s="26" t="s">
        <v>185</v>
      </c>
      <c r="C157" s="15" t="s">
        <v>65</v>
      </c>
      <c r="D157" s="16"/>
      <c r="E157" s="17"/>
      <c r="F157" s="16"/>
      <c r="G157" s="16"/>
      <c r="H157" s="18"/>
      <c r="I157" s="18"/>
      <c r="J157" s="18"/>
      <c r="K157" s="18"/>
      <c r="L157" s="46"/>
      <c r="M157" s="46"/>
      <c r="N157" s="46"/>
      <c r="O157" s="46"/>
      <c r="P157" s="18"/>
      <c r="Q157" s="18"/>
      <c r="R157" s="47"/>
      <c r="S157" s="54"/>
      <c r="T157" s="18"/>
      <c r="U157" s="18"/>
      <c r="V157" s="51"/>
      <c r="W157" s="51"/>
      <c r="X157" s="51"/>
      <c r="Y157" s="51"/>
      <c r="Z157" s="65" t="s">
        <v>45</v>
      </c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65" t="s">
        <v>45</v>
      </c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65" t="s">
        <v>45</v>
      </c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65" t="s">
        <v>45</v>
      </c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61">
        <f t="shared" si="22"/>
        <v>4</v>
      </c>
      <c r="CE157" s="61">
        <f t="shared" si="23"/>
        <v>0</v>
      </c>
      <c r="CF157" s="62"/>
    </row>
    <row r="158" spans="1:84" ht="50.25" customHeight="1">
      <c r="A158" s="13">
        <v>113</v>
      </c>
      <c r="B158" s="26" t="s">
        <v>186</v>
      </c>
      <c r="C158" s="15" t="s">
        <v>65</v>
      </c>
      <c r="D158" s="16"/>
      <c r="E158" s="17"/>
      <c r="F158" s="16"/>
      <c r="G158" s="16"/>
      <c r="H158" s="18"/>
      <c r="I158" s="18"/>
      <c r="J158" s="18"/>
      <c r="K158" s="18"/>
      <c r="L158" s="46"/>
      <c r="M158" s="46"/>
      <c r="N158" s="46"/>
      <c r="O158" s="46"/>
      <c r="P158" s="18"/>
      <c r="Q158" s="18"/>
      <c r="R158" s="47"/>
      <c r="S158" s="54"/>
      <c r="T158" s="18"/>
      <c r="U158" s="18"/>
      <c r="V158" s="51"/>
      <c r="W158" s="51"/>
      <c r="X158" s="51"/>
      <c r="Y158" s="51"/>
      <c r="Z158" s="65" t="s">
        <v>45</v>
      </c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65" t="s">
        <v>45</v>
      </c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65" t="s">
        <v>45</v>
      </c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65" t="s">
        <v>45</v>
      </c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61">
        <f t="shared" si="22"/>
        <v>4</v>
      </c>
      <c r="CE158" s="61">
        <f t="shared" si="23"/>
        <v>0</v>
      </c>
      <c r="CF158" s="62"/>
    </row>
    <row r="159" spans="1:84" ht="50.25" customHeight="1">
      <c r="A159" s="13">
        <v>114</v>
      </c>
      <c r="B159" s="26" t="s">
        <v>187</v>
      </c>
      <c r="C159" s="15" t="s">
        <v>65</v>
      </c>
      <c r="D159" s="16"/>
      <c r="E159" s="17"/>
      <c r="F159" s="16"/>
      <c r="G159" s="16"/>
      <c r="H159" s="18"/>
      <c r="I159" s="18"/>
      <c r="J159" s="18"/>
      <c r="K159" s="18"/>
      <c r="L159" s="46"/>
      <c r="M159" s="46"/>
      <c r="N159" s="46"/>
      <c r="O159" s="46"/>
      <c r="P159" s="18"/>
      <c r="Q159" s="18"/>
      <c r="R159" s="47"/>
      <c r="S159" s="54"/>
      <c r="T159" s="18"/>
      <c r="U159" s="18"/>
      <c r="V159" s="51"/>
      <c r="W159" s="51"/>
      <c r="X159" s="51"/>
      <c r="Y159" s="51"/>
      <c r="Z159" s="51"/>
      <c r="AA159" s="51"/>
      <c r="AB159" s="65" t="s">
        <v>45</v>
      </c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65" t="s">
        <v>45</v>
      </c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65" t="s">
        <v>45</v>
      </c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65" t="s">
        <v>45</v>
      </c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61">
        <f t="shared" si="22"/>
        <v>4</v>
      </c>
      <c r="CE159" s="61">
        <f t="shared" si="23"/>
        <v>0</v>
      </c>
      <c r="CF159" s="62"/>
    </row>
    <row r="160" spans="1:84" ht="50.25" customHeight="1">
      <c r="A160" s="13">
        <v>115</v>
      </c>
      <c r="B160" s="26" t="s">
        <v>97</v>
      </c>
      <c r="C160" s="15" t="s">
        <v>197</v>
      </c>
      <c r="D160" s="16"/>
      <c r="E160" s="17"/>
      <c r="F160" s="16"/>
      <c r="G160" s="16"/>
      <c r="H160" s="18"/>
      <c r="I160" s="18"/>
      <c r="J160" s="18"/>
      <c r="K160" s="18"/>
      <c r="L160" s="46"/>
      <c r="M160" s="46"/>
      <c r="N160" s="46"/>
      <c r="O160" s="46"/>
      <c r="P160" s="18"/>
      <c r="Q160" s="18"/>
      <c r="R160" s="47"/>
      <c r="S160" s="54"/>
      <c r="T160" s="18"/>
      <c r="U160" s="18"/>
      <c r="V160" s="51"/>
      <c r="W160" s="51"/>
      <c r="X160" s="51"/>
      <c r="Y160" s="51"/>
      <c r="Z160" s="51"/>
      <c r="AA160" s="51"/>
      <c r="AB160" s="65" t="s">
        <v>45</v>
      </c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65" t="s">
        <v>45</v>
      </c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65" t="s">
        <v>45</v>
      </c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65" t="s">
        <v>45</v>
      </c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61">
        <f t="shared" si="22"/>
        <v>4</v>
      </c>
      <c r="CE160" s="61">
        <f t="shared" si="23"/>
        <v>0</v>
      </c>
      <c r="CF160" s="62"/>
    </row>
    <row r="161" spans="1:84" ht="50.25" customHeight="1">
      <c r="A161" s="13">
        <v>116</v>
      </c>
      <c r="B161" s="26" t="s">
        <v>121</v>
      </c>
      <c r="C161" s="15" t="s">
        <v>48</v>
      </c>
      <c r="D161" s="16"/>
      <c r="E161" s="17"/>
      <c r="F161" s="16"/>
      <c r="G161" s="16"/>
      <c r="H161" s="18"/>
      <c r="I161" s="18"/>
      <c r="J161" s="18"/>
      <c r="K161" s="18"/>
      <c r="L161" s="46"/>
      <c r="M161" s="46"/>
      <c r="N161" s="46"/>
      <c r="O161" s="46"/>
      <c r="P161" s="18"/>
      <c r="Q161" s="18"/>
      <c r="R161" s="47"/>
      <c r="S161" s="54"/>
      <c r="T161" s="18"/>
      <c r="U161" s="18"/>
      <c r="V161" s="51"/>
      <c r="W161" s="51"/>
      <c r="X161" s="51"/>
      <c r="Y161" s="51"/>
      <c r="Z161" s="51"/>
      <c r="AA161" s="51"/>
      <c r="AB161" s="65" t="s">
        <v>45</v>
      </c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65" t="s">
        <v>45</v>
      </c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65" t="s">
        <v>45</v>
      </c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65" t="s">
        <v>45</v>
      </c>
      <c r="BS161" s="51"/>
      <c r="BT161" s="51"/>
      <c r="BU161" s="51"/>
      <c r="BV161" s="51"/>
      <c r="BW161" s="51"/>
      <c r="BX161" s="51"/>
      <c r="BY161" s="51"/>
      <c r="BZ161" s="51"/>
      <c r="CA161" s="51"/>
      <c r="CB161" s="51"/>
      <c r="CC161" s="51"/>
      <c r="CD161" s="61">
        <f t="shared" si="22"/>
        <v>4</v>
      </c>
      <c r="CE161" s="61">
        <f t="shared" si="23"/>
        <v>0</v>
      </c>
      <c r="CF161" s="62"/>
    </row>
    <row r="162" spans="1:84" ht="21">
      <c r="A162" s="11" t="s">
        <v>47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60"/>
    </row>
    <row r="163" spans="1:84" ht="42.75" customHeight="1">
      <c r="A163" s="13">
        <v>117</v>
      </c>
      <c r="B163" s="14" t="s">
        <v>68</v>
      </c>
      <c r="C163" s="15" t="s">
        <v>69</v>
      </c>
      <c r="D163" s="16"/>
      <c r="E163" s="17"/>
      <c r="F163" s="16"/>
      <c r="G163" s="16"/>
      <c r="H163" s="18"/>
      <c r="I163" s="18"/>
      <c r="J163" s="45"/>
      <c r="K163" s="18"/>
      <c r="L163" s="46"/>
      <c r="M163" s="46"/>
      <c r="N163" s="46"/>
      <c r="O163" s="46"/>
      <c r="P163" s="47" t="s">
        <v>45</v>
      </c>
      <c r="Q163" s="48"/>
      <c r="R163" s="18"/>
      <c r="S163" s="18"/>
      <c r="T163" s="18"/>
      <c r="U163" s="45"/>
      <c r="V163" s="51"/>
      <c r="W163" s="51"/>
      <c r="X163" s="51"/>
      <c r="Y163" s="51"/>
      <c r="Z163" s="51"/>
      <c r="AA163" s="51"/>
      <c r="AB163" s="51"/>
      <c r="AC163" s="51"/>
      <c r="AD163" s="65" t="s">
        <v>45</v>
      </c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65" t="s">
        <v>45</v>
      </c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65" t="s">
        <v>45</v>
      </c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65" t="s">
        <v>45</v>
      </c>
      <c r="BU163" s="51"/>
      <c r="BV163" s="51"/>
      <c r="BW163" s="51"/>
      <c r="BX163" s="51"/>
      <c r="BY163" s="51"/>
      <c r="BZ163" s="51"/>
      <c r="CA163" s="51"/>
      <c r="CB163" s="51"/>
      <c r="CC163" s="51"/>
      <c r="CD163" s="61">
        <f>COUNTIF(V163:CC163,"P")</f>
        <v>4</v>
      </c>
      <c r="CE163" s="61">
        <f>COUNTIF(H163:CC163,"A")</f>
        <v>0</v>
      </c>
      <c r="CF163" s="62"/>
    </row>
    <row r="164" spans="1:84" ht="42.75" customHeight="1">
      <c r="A164" s="13">
        <v>118</v>
      </c>
      <c r="B164" s="14" t="s">
        <v>183</v>
      </c>
      <c r="C164" s="15" t="s">
        <v>48</v>
      </c>
      <c r="D164" s="16"/>
      <c r="E164" s="17"/>
      <c r="F164" s="16"/>
      <c r="G164" s="16"/>
      <c r="H164" s="18"/>
      <c r="I164" s="18"/>
      <c r="J164" s="45"/>
      <c r="K164" s="18"/>
      <c r="L164" s="46"/>
      <c r="M164" s="46"/>
      <c r="N164" s="46"/>
      <c r="O164" s="46"/>
      <c r="P164" s="47" t="s">
        <v>45</v>
      </c>
      <c r="Q164" s="48"/>
      <c r="R164" s="18"/>
      <c r="S164" s="18"/>
      <c r="T164" s="18"/>
      <c r="U164" s="45"/>
      <c r="V164" s="51"/>
      <c r="W164" s="51"/>
      <c r="X164" s="51"/>
      <c r="Y164" s="51"/>
      <c r="Z164" s="51"/>
      <c r="AA164" s="51"/>
      <c r="AB164" s="51"/>
      <c r="AC164" s="51"/>
      <c r="AD164" s="65" t="s">
        <v>45</v>
      </c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65" t="s">
        <v>45</v>
      </c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65" t="s">
        <v>45</v>
      </c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65" t="s">
        <v>45</v>
      </c>
      <c r="BU164" s="51"/>
      <c r="BV164" s="51"/>
      <c r="BW164" s="51"/>
      <c r="BX164" s="51"/>
      <c r="BY164" s="51"/>
      <c r="BZ164" s="51"/>
      <c r="CA164" s="51"/>
      <c r="CB164" s="51"/>
      <c r="CC164" s="51"/>
      <c r="CD164" s="61">
        <f>COUNTIF(V164:CC164,"P")</f>
        <v>4</v>
      </c>
      <c r="CE164" s="61">
        <f>COUNTIF(H164:CC164,"A")</f>
        <v>0</v>
      </c>
      <c r="CF164" s="62"/>
    </row>
    <row r="165" spans="1:84" ht="42.75" customHeight="1">
      <c r="A165" s="13">
        <v>119</v>
      </c>
      <c r="B165" s="20" t="s">
        <v>49</v>
      </c>
      <c r="C165" s="15" t="s">
        <v>48</v>
      </c>
      <c r="D165" s="16"/>
      <c r="E165" s="17"/>
      <c r="F165" s="16"/>
      <c r="G165" s="16"/>
      <c r="H165" s="18"/>
      <c r="I165" s="18"/>
      <c r="J165" s="45"/>
      <c r="K165" s="18"/>
      <c r="L165" s="46"/>
      <c r="M165" s="46"/>
      <c r="N165" s="46"/>
      <c r="O165" s="46"/>
      <c r="P165" s="47" t="s">
        <v>45</v>
      </c>
      <c r="Q165" s="48"/>
      <c r="R165" s="18"/>
      <c r="S165" s="18"/>
      <c r="T165" s="18"/>
      <c r="U165" s="45"/>
      <c r="V165" s="51"/>
      <c r="W165" s="51"/>
      <c r="X165" s="51"/>
      <c r="Y165" s="51"/>
      <c r="Z165" s="51"/>
      <c r="AA165" s="51"/>
      <c r="AB165" s="51"/>
      <c r="AC165" s="51"/>
      <c r="AD165" s="65" t="s">
        <v>45</v>
      </c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65" t="s">
        <v>45</v>
      </c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65" t="s">
        <v>45</v>
      </c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65" t="s">
        <v>45</v>
      </c>
      <c r="BU165" s="51"/>
      <c r="BV165" s="51"/>
      <c r="BW165" s="51"/>
      <c r="BX165" s="51"/>
      <c r="BY165" s="51"/>
      <c r="BZ165" s="51"/>
      <c r="CA165" s="51"/>
      <c r="CB165" s="51"/>
      <c r="CC165" s="51"/>
      <c r="CD165" s="61">
        <f>COUNTIF(V165:CC165,"P")</f>
        <v>4</v>
      </c>
      <c r="CE165" s="61">
        <f>COUNTIF(H165:CC165,"A")</f>
        <v>0</v>
      </c>
      <c r="CF165" s="62"/>
    </row>
    <row r="166" spans="1:84" ht="21">
      <c r="A166" s="11" t="s">
        <v>51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60"/>
    </row>
    <row r="167" spans="1:84" ht="50.25" customHeight="1">
      <c r="A167" s="19">
        <v>120</v>
      </c>
      <c r="B167" s="23" t="s">
        <v>86</v>
      </c>
      <c r="C167" s="24" t="s">
        <v>87</v>
      </c>
      <c r="D167" s="16"/>
      <c r="E167" s="17"/>
      <c r="F167" s="16"/>
      <c r="G167" s="16"/>
      <c r="H167" s="18"/>
      <c r="I167" s="18"/>
      <c r="J167" s="18"/>
      <c r="K167" s="18"/>
      <c r="L167" s="46"/>
      <c r="M167" s="46"/>
      <c r="N167" s="46"/>
      <c r="O167" s="46"/>
      <c r="P167" s="18"/>
      <c r="Q167" s="18"/>
      <c r="R167" s="47"/>
      <c r="S167" s="54"/>
      <c r="T167" s="18"/>
      <c r="U167" s="18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65" t="s">
        <v>45</v>
      </c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65" t="s">
        <v>45</v>
      </c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65" t="s">
        <v>45</v>
      </c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65" t="s">
        <v>45</v>
      </c>
      <c r="BW167" s="51"/>
      <c r="BX167" s="51"/>
      <c r="BY167" s="51"/>
      <c r="BZ167" s="51"/>
      <c r="CA167" s="51"/>
      <c r="CB167" s="51"/>
      <c r="CC167" s="51"/>
      <c r="CD167" s="61">
        <f>COUNTIF(V167:CC167,"P")</f>
        <v>4</v>
      </c>
      <c r="CE167" s="61">
        <f>COUNTIF(H167:CC167,"A")</f>
        <v>0</v>
      </c>
      <c r="CF167" s="62"/>
    </row>
    <row r="168" spans="1:84" ht="50.25" customHeight="1">
      <c r="A168" s="19">
        <v>121</v>
      </c>
      <c r="B168" s="23" t="s">
        <v>119</v>
      </c>
      <c r="C168" s="24" t="s">
        <v>73</v>
      </c>
      <c r="D168" s="16"/>
      <c r="E168" s="17"/>
      <c r="F168" s="16"/>
      <c r="G168" s="16"/>
      <c r="H168" s="18"/>
      <c r="I168" s="18"/>
      <c r="J168" s="18"/>
      <c r="K168" s="18"/>
      <c r="L168" s="46"/>
      <c r="M168" s="46"/>
      <c r="N168" s="46"/>
      <c r="O168" s="46"/>
      <c r="P168" s="18"/>
      <c r="Q168" s="18"/>
      <c r="R168" s="47"/>
      <c r="S168" s="54"/>
      <c r="T168" s="18"/>
      <c r="U168" s="18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65" t="s">
        <v>45</v>
      </c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65" t="s">
        <v>45</v>
      </c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65" t="s">
        <v>45</v>
      </c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65" t="s">
        <v>45</v>
      </c>
      <c r="BW168" s="51"/>
      <c r="BX168" s="51"/>
      <c r="BY168" s="51"/>
      <c r="BZ168" s="51"/>
      <c r="CA168" s="51"/>
      <c r="CB168" s="51"/>
      <c r="CC168" s="51"/>
      <c r="CD168" s="61">
        <f>COUNTIF(V168:CC168,"P")</f>
        <v>4</v>
      </c>
      <c r="CE168" s="61">
        <f>COUNTIF(H168:CC168,"A")</f>
        <v>0</v>
      </c>
      <c r="CF168" s="62"/>
    </row>
    <row r="169" spans="1:84" ht="50.25" customHeight="1">
      <c r="A169" s="19">
        <v>122</v>
      </c>
      <c r="B169" s="23" t="s">
        <v>52</v>
      </c>
      <c r="C169" s="24" t="s">
        <v>73</v>
      </c>
      <c r="D169" s="16"/>
      <c r="E169" s="17"/>
      <c r="F169" s="16"/>
      <c r="G169" s="16"/>
      <c r="H169" s="18"/>
      <c r="I169" s="18"/>
      <c r="J169" s="18"/>
      <c r="K169" s="18"/>
      <c r="L169" s="46"/>
      <c r="M169" s="46"/>
      <c r="N169" s="46"/>
      <c r="O169" s="46"/>
      <c r="P169" s="18"/>
      <c r="Q169" s="18"/>
      <c r="R169" s="47"/>
      <c r="S169" s="54"/>
      <c r="T169" s="18"/>
      <c r="U169" s="18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65" t="s">
        <v>45</v>
      </c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65" t="s">
        <v>45</v>
      </c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65" t="s">
        <v>45</v>
      </c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1"/>
      <c r="BW169" s="51"/>
      <c r="BX169" s="65" t="s">
        <v>45</v>
      </c>
      <c r="BY169" s="51"/>
      <c r="BZ169" s="51"/>
      <c r="CA169" s="51"/>
      <c r="CB169" s="51"/>
      <c r="CC169" s="51"/>
      <c r="CD169" s="61">
        <f>COUNTIF(V169:CC169,"P")</f>
        <v>4</v>
      </c>
      <c r="CE169" s="61">
        <f>COUNTIF(H169:CC169,"A")</f>
        <v>0</v>
      </c>
      <c r="CF169" s="62"/>
    </row>
    <row r="170" spans="1:84" ht="50.25" customHeight="1">
      <c r="A170" s="19">
        <v>123</v>
      </c>
      <c r="B170" s="23" t="s">
        <v>184</v>
      </c>
      <c r="C170" s="24" t="s">
        <v>87</v>
      </c>
      <c r="D170" s="16"/>
      <c r="E170" s="17"/>
      <c r="F170" s="16"/>
      <c r="G170" s="16"/>
      <c r="H170" s="18"/>
      <c r="I170" s="18"/>
      <c r="J170" s="18"/>
      <c r="K170" s="18"/>
      <c r="L170" s="46"/>
      <c r="M170" s="46"/>
      <c r="N170" s="46"/>
      <c r="O170" s="46"/>
      <c r="P170" s="18"/>
      <c r="Q170" s="18"/>
      <c r="R170" s="47"/>
      <c r="S170" s="54"/>
      <c r="T170" s="18"/>
      <c r="U170" s="18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65" t="s">
        <v>45</v>
      </c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65" t="s">
        <v>45</v>
      </c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65" t="s">
        <v>45</v>
      </c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65" t="s">
        <v>45</v>
      </c>
      <c r="BY170" s="51"/>
      <c r="BZ170" s="51"/>
      <c r="CA170" s="51"/>
      <c r="CB170" s="51"/>
      <c r="CC170" s="51"/>
      <c r="CD170" s="61">
        <f>COUNTIF(V170:CC170,"P")</f>
        <v>4</v>
      </c>
      <c r="CE170" s="61">
        <f>COUNTIF(H170:CC170,"A")</f>
        <v>0</v>
      </c>
      <c r="CF170" s="62"/>
    </row>
    <row r="171" spans="1:84" ht="50.25" customHeight="1">
      <c r="A171" s="19">
        <v>124</v>
      </c>
      <c r="B171" s="23" t="s">
        <v>127</v>
      </c>
      <c r="C171" s="24" t="s">
        <v>53</v>
      </c>
      <c r="D171" s="16"/>
      <c r="E171" s="17"/>
      <c r="F171" s="16"/>
      <c r="G171" s="16"/>
      <c r="H171" s="18"/>
      <c r="I171" s="18"/>
      <c r="J171" s="18"/>
      <c r="K171" s="18"/>
      <c r="L171" s="46"/>
      <c r="M171" s="46"/>
      <c r="N171" s="46"/>
      <c r="O171" s="46"/>
      <c r="P171" s="18"/>
      <c r="Q171" s="18"/>
      <c r="R171" s="47"/>
      <c r="S171" s="54"/>
      <c r="T171" s="18"/>
      <c r="U171" s="18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65" t="s">
        <v>45</v>
      </c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65" t="s">
        <v>45</v>
      </c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65" t="s">
        <v>45</v>
      </c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1"/>
      <c r="BW171" s="51"/>
      <c r="BX171" s="65" t="s">
        <v>45</v>
      </c>
      <c r="BY171" s="51"/>
      <c r="BZ171" s="51"/>
      <c r="CA171" s="51"/>
      <c r="CB171" s="51"/>
      <c r="CC171" s="51"/>
      <c r="CD171" s="61">
        <f>COUNTIF(V171:CC171,"P")</f>
        <v>4</v>
      </c>
      <c r="CE171" s="61">
        <f>COUNTIF(H171:CC171,"A")</f>
        <v>0</v>
      </c>
      <c r="CF171" s="62"/>
    </row>
    <row r="172" spans="1:84" ht="21">
      <c r="A172" s="11" t="s">
        <v>54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3"/>
      <c r="CE172" s="53"/>
      <c r="CF172" s="60"/>
    </row>
    <row r="173" spans="1:84" ht="50.25" customHeight="1">
      <c r="A173" s="19">
        <v>125</v>
      </c>
      <c r="B173" s="93" t="s">
        <v>99</v>
      </c>
      <c r="C173" s="24" t="s">
        <v>100</v>
      </c>
      <c r="D173" s="16"/>
      <c r="E173" s="17"/>
      <c r="F173" s="16"/>
      <c r="G173" s="16"/>
      <c r="H173" s="18"/>
      <c r="I173" s="18"/>
      <c r="J173" s="18"/>
      <c r="K173" s="18"/>
      <c r="L173" s="46"/>
      <c r="M173" s="46"/>
      <c r="N173" s="46"/>
      <c r="O173" s="46"/>
      <c r="P173" s="18"/>
      <c r="Q173" s="18"/>
      <c r="R173" s="47"/>
      <c r="S173" s="54"/>
      <c r="T173" s="18"/>
      <c r="U173" s="18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65" t="s">
        <v>45</v>
      </c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61">
        <f t="shared" ref="CD173:CD174" si="24">COUNTIF(V173:CC173,"P")</f>
        <v>1</v>
      </c>
      <c r="CE173" s="61">
        <f t="shared" ref="CE173:CE174" si="25">COUNTIF(H173:CC173,"A")</f>
        <v>0</v>
      </c>
      <c r="CF173" s="62"/>
    </row>
    <row r="174" spans="1:84" ht="50.25" customHeight="1">
      <c r="A174" s="19">
        <v>126</v>
      </c>
      <c r="B174" s="93" t="s">
        <v>120</v>
      </c>
      <c r="C174" s="24" t="s">
        <v>198</v>
      </c>
      <c r="D174" s="16"/>
      <c r="E174" s="17"/>
      <c r="F174" s="16"/>
      <c r="G174" s="16"/>
      <c r="H174" s="18"/>
      <c r="I174" s="18"/>
      <c r="J174" s="18"/>
      <c r="K174" s="18"/>
      <c r="L174" s="46"/>
      <c r="M174" s="46"/>
      <c r="N174" s="46"/>
      <c r="O174" s="46"/>
      <c r="P174" s="18"/>
      <c r="Q174" s="18"/>
      <c r="R174" s="47"/>
      <c r="S174" s="54"/>
      <c r="T174" s="18"/>
      <c r="U174" s="18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65" t="s">
        <v>45</v>
      </c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  <c r="CA174" s="51"/>
      <c r="CB174" s="51"/>
      <c r="CC174" s="51"/>
      <c r="CD174" s="61">
        <f t="shared" si="24"/>
        <v>1</v>
      </c>
      <c r="CE174" s="61">
        <f t="shared" si="25"/>
        <v>0</v>
      </c>
      <c r="CF174" s="62"/>
    </row>
    <row r="175" spans="1:84" ht="21">
      <c r="A175" s="11" t="s">
        <v>122</v>
      </c>
      <c r="B175" s="11" t="s">
        <v>151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60"/>
    </row>
    <row r="176" spans="1:84" ht="21">
      <c r="A176" s="11" t="s">
        <v>74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60"/>
    </row>
    <row r="177" spans="1:84" ht="50.25" customHeight="1">
      <c r="A177" s="13">
        <v>127</v>
      </c>
      <c r="B177" s="26" t="s">
        <v>92</v>
      </c>
      <c r="C177" s="15" t="s">
        <v>65</v>
      </c>
      <c r="D177" s="16"/>
      <c r="E177" s="17"/>
      <c r="F177" s="16"/>
      <c r="G177" s="16"/>
      <c r="H177" s="18"/>
      <c r="I177" s="18"/>
      <c r="J177" s="18"/>
      <c r="K177" s="18"/>
      <c r="L177" s="46"/>
      <c r="M177" s="46"/>
      <c r="N177" s="46"/>
      <c r="O177" s="46"/>
      <c r="P177" s="18"/>
      <c r="Q177" s="18"/>
      <c r="R177" s="47"/>
      <c r="S177" s="54"/>
      <c r="T177" s="18"/>
      <c r="U177" s="18"/>
      <c r="V177" s="65" t="s">
        <v>45</v>
      </c>
      <c r="W177" s="51"/>
      <c r="X177" s="65" t="s">
        <v>45</v>
      </c>
      <c r="Y177" s="51"/>
      <c r="Z177" s="65" t="s">
        <v>45</v>
      </c>
      <c r="AA177" s="51"/>
      <c r="AB177" s="65" t="s">
        <v>45</v>
      </c>
      <c r="AC177" s="51"/>
      <c r="AD177" s="65" t="s">
        <v>45</v>
      </c>
      <c r="AE177" s="51"/>
      <c r="AF177" s="65" t="s">
        <v>45</v>
      </c>
      <c r="AG177" s="51"/>
      <c r="AH177" s="65" t="s">
        <v>45</v>
      </c>
      <c r="AI177" s="51"/>
      <c r="AJ177" s="65" t="s">
        <v>45</v>
      </c>
      <c r="AK177" s="51"/>
      <c r="AL177" s="65" t="s">
        <v>45</v>
      </c>
      <c r="AM177" s="51"/>
      <c r="AN177" s="65" t="s">
        <v>45</v>
      </c>
      <c r="AO177" s="51"/>
      <c r="AP177" s="65" t="s">
        <v>45</v>
      </c>
      <c r="AQ177" s="51"/>
      <c r="AR177" s="65" t="s">
        <v>45</v>
      </c>
      <c r="AS177" s="51"/>
      <c r="AT177" s="65" t="s">
        <v>45</v>
      </c>
      <c r="AU177" s="51"/>
      <c r="AV177" s="65" t="s">
        <v>45</v>
      </c>
      <c r="AW177" s="51"/>
      <c r="AX177" s="65" t="s">
        <v>45</v>
      </c>
      <c r="AY177" s="51"/>
      <c r="AZ177" s="65" t="s">
        <v>45</v>
      </c>
      <c r="BA177" s="51"/>
      <c r="BB177" s="65" t="s">
        <v>45</v>
      </c>
      <c r="BC177" s="51"/>
      <c r="BD177" s="65" t="s">
        <v>45</v>
      </c>
      <c r="BE177" s="51"/>
      <c r="BF177" s="65" t="s">
        <v>45</v>
      </c>
      <c r="BG177" s="51"/>
      <c r="BH177" s="65" t="s">
        <v>45</v>
      </c>
      <c r="BI177" s="51"/>
      <c r="BJ177" s="65" t="s">
        <v>45</v>
      </c>
      <c r="BK177" s="51"/>
      <c r="BL177" s="65" t="s">
        <v>45</v>
      </c>
      <c r="BM177" s="51"/>
      <c r="BN177" s="65" t="s">
        <v>45</v>
      </c>
      <c r="BO177" s="51"/>
      <c r="BP177" s="65" t="s">
        <v>45</v>
      </c>
      <c r="BQ177" s="51"/>
      <c r="BR177" s="65" t="s">
        <v>45</v>
      </c>
      <c r="BS177" s="51"/>
      <c r="BT177" s="65" t="s">
        <v>45</v>
      </c>
      <c r="BU177" s="51"/>
      <c r="BV177" s="65" t="s">
        <v>45</v>
      </c>
      <c r="BW177" s="51"/>
      <c r="BX177" s="65" t="s">
        <v>45</v>
      </c>
      <c r="BY177" s="51"/>
      <c r="BZ177" s="65" t="s">
        <v>45</v>
      </c>
      <c r="CA177" s="51"/>
      <c r="CB177" s="65" t="s">
        <v>45</v>
      </c>
      <c r="CC177" s="51"/>
      <c r="CD177" s="61">
        <f>COUNTIF(V177:CC177,"P")</f>
        <v>30</v>
      </c>
      <c r="CE177" s="61">
        <f>COUNTIF(H177:CC177,"A")</f>
        <v>0</v>
      </c>
      <c r="CF177" s="62"/>
    </row>
    <row r="178" spans="1:84" ht="50.25" customHeight="1">
      <c r="A178" s="13">
        <v>128</v>
      </c>
      <c r="B178" s="26" t="s">
        <v>93</v>
      </c>
      <c r="C178" s="15" t="s">
        <v>48</v>
      </c>
      <c r="D178" s="16"/>
      <c r="E178" s="17"/>
      <c r="F178" s="16"/>
      <c r="G178" s="16"/>
      <c r="H178" s="18"/>
      <c r="I178" s="18"/>
      <c r="J178" s="18"/>
      <c r="K178" s="18"/>
      <c r="L178" s="46"/>
      <c r="M178" s="46"/>
      <c r="N178" s="46"/>
      <c r="O178" s="46"/>
      <c r="P178" s="18"/>
      <c r="Q178" s="18"/>
      <c r="R178" s="47"/>
      <c r="S178" s="54"/>
      <c r="T178" s="18"/>
      <c r="U178" s="18"/>
      <c r="V178" s="65" t="s">
        <v>45</v>
      </c>
      <c r="W178" s="51"/>
      <c r="X178" s="65" t="s">
        <v>45</v>
      </c>
      <c r="Y178" s="51"/>
      <c r="Z178" s="65" t="s">
        <v>45</v>
      </c>
      <c r="AA178" s="51"/>
      <c r="AB178" s="65" t="s">
        <v>45</v>
      </c>
      <c r="AC178" s="51"/>
      <c r="AD178" s="65" t="s">
        <v>45</v>
      </c>
      <c r="AE178" s="51"/>
      <c r="AF178" s="65" t="s">
        <v>45</v>
      </c>
      <c r="AG178" s="51"/>
      <c r="AH178" s="65" t="s">
        <v>45</v>
      </c>
      <c r="AI178" s="51"/>
      <c r="AJ178" s="65" t="s">
        <v>45</v>
      </c>
      <c r="AK178" s="51"/>
      <c r="AL178" s="65" t="s">
        <v>45</v>
      </c>
      <c r="AM178" s="51"/>
      <c r="AN178" s="65" t="s">
        <v>45</v>
      </c>
      <c r="AO178" s="51"/>
      <c r="AP178" s="65" t="s">
        <v>45</v>
      </c>
      <c r="AQ178" s="51"/>
      <c r="AR178" s="65" t="s">
        <v>45</v>
      </c>
      <c r="AS178" s="51"/>
      <c r="AT178" s="65" t="s">
        <v>45</v>
      </c>
      <c r="AU178" s="51"/>
      <c r="AV178" s="65" t="s">
        <v>45</v>
      </c>
      <c r="AW178" s="51"/>
      <c r="AX178" s="65" t="s">
        <v>45</v>
      </c>
      <c r="AY178" s="51"/>
      <c r="AZ178" s="65" t="s">
        <v>45</v>
      </c>
      <c r="BA178" s="51"/>
      <c r="BB178" s="65" t="s">
        <v>45</v>
      </c>
      <c r="BC178" s="51"/>
      <c r="BD178" s="65" t="s">
        <v>45</v>
      </c>
      <c r="BE178" s="51"/>
      <c r="BF178" s="65" t="s">
        <v>45</v>
      </c>
      <c r="BG178" s="51"/>
      <c r="BH178" s="65" t="s">
        <v>45</v>
      </c>
      <c r="BI178" s="51"/>
      <c r="BJ178" s="65" t="s">
        <v>45</v>
      </c>
      <c r="BK178" s="51"/>
      <c r="BL178" s="65" t="s">
        <v>45</v>
      </c>
      <c r="BM178" s="51"/>
      <c r="BN178" s="65" t="s">
        <v>45</v>
      </c>
      <c r="BO178" s="51"/>
      <c r="BP178" s="65" t="s">
        <v>45</v>
      </c>
      <c r="BQ178" s="51"/>
      <c r="BR178" s="65" t="s">
        <v>45</v>
      </c>
      <c r="BS178" s="51"/>
      <c r="BT178" s="65" t="s">
        <v>45</v>
      </c>
      <c r="BU178" s="51"/>
      <c r="BV178" s="65" t="s">
        <v>45</v>
      </c>
      <c r="BW178" s="51"/>
      <c r="BX178" s="65" t="s">
        <v>45</v>
      </c>
      <c r="BY178" s="51"/>
      <c r="BZ178" s="65" t="s">
        <v>45</v>
      </c>
      <c r="CA178" s="51"/>
      <c r="CB178" s="65" t="s">
        <v>45</v>
      </c>
      <c r="CC178" s="51"/>
      <c r="CD178" s="61">
        <f>COUNTIF(V178:CC178,"P")</f>
        <v>30</v>
      </c>
      <c r="CE178" s="61">
        <f>COUNTIF(H178:CC178,"A")</f>
        <v>0</v>
      </c>
      <c r="CF178" s="62"/>
    </row>
    <row r="179" spans="1:84" ht="50.25" customHeight="1">
      <c r="A179" s="13">
        <v>129</v>
      </c>
      <c r="B179" s="26" t="s">
        <v>123</v>
      </c>
      <c r="C179" s="15" t="s">
        <v>65</v>
      </c>
      <c r="D179" s="16"/>
      <c r="E179" s="17"/>
      <c r="F179" s="16"/>
      <c r="G179" s="16"/>
      <c r="H179" s="18"/>
      <c r="I179" s="18"/>
      <c r="J179" s="18"/>
      <c r="K179" s="18"/>
      <c r="L179" s="46"/>
      <c r="M179" s="46"/>
      <c r="N179" s="46"/>
      <c r="O179" s="46"/>
      <c r="P179" s="18"/>
      <c r="Q179" s="18"/>
      <c r="R179" s="47"/>
      <c r="S179" s="54"/>
      <c r="T179" s="18"/>
      <c r="U179" s="18"/>
      <c r="V179" s="51"/>
      <c r="W179" s="51"/>
      <c r="X179" s="51"/>
      <c r="Y179" s="51"/>
      <c r="Z179" s="65" t="s">
        <v>45</v>
      </c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65" t="s">
        <v>45</v>
      </c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61"/>
      <c r="CE179" s="61"/>
      <c r="CF179" s="62" t="s">
        <v>124</v>
      </c>
    </row>
    <row r="180" spans="1:84" ht="50.25" customHeight="1">
      <c r="A180" s="13">
        <v>130</v>
      </c>
      <c r="B180" s="26" t="s">
        <v>125</v>
      </c>
      <c r="C180" s="15" t="s">
        <v>48</v>
      </c>
      <c r="D180" s="16"/>
      <c r="E180" s="17"/>
      <c r="F180" s="16"/>
      <c r="G180" s="16"/>
      <c r="H180" s="18"/>
      <c r="I180" s="18"/>
      <c r="J180" s="18"/>
      <c r="K180" s="18"/>
      <c r="L180" s="46"/>
      <c r="M180" s="46"/>
      <c r="N180" s="46"/>
      <c r="O180" s="46"/>
      <c r="P180" s="18"/>
      <c r="Q180" s="18"/>
      <c r="R180" s="47"/>
      <c r="S180" s="54"/>
      <c r="T180" s="18"/>
      <c r="U180" s="18"/>
      <c r="V180" s="51"/>
      <c r="W180" s="51"/>
      <c r="X180" s="51"/>
      <c r="Y180" s="51"/>
      <c r="Z180" s="65" t="s">
        <v>45</v>
      </c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65" t="s">
        <v>45</v>
      </c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61">
        <f>COUNTIF(V180:CC180,"P")</f>
        <v>2</v>
      </c>
      <c r="CE180" s="61">
        <f>COUNTIF(H180:CC180,"A")</f>
        <v>0</v>
      </c>
      <c r="CF180" s="62"/>
    </row>
    <row r="181" spans="1:84" ht="50.25" customHeight="1">
      <c r="A181" s="13">
        <v>131</v>
      </c>
      <c r="B181" s="26" t="s">
        <v>66</v>
      </c>
      <c r="C181" s="15" t="s">
        <v>67</v>
      </c>
      <c r="D181" s="16"/>
      <c r="E181" s="17"/>
      <c r="F181" s="16"/>
      <c r="G181" s="16"/>
      <c r="H181" s="18"/>
      <c r="I181" s="18"/>
      <c r="J181" s="18"/>
      <c r="K181" s="18"/>
      <c r="L181" s="46"/>
      <c r="M181" s="46"/>
      <c r="N181" s="46"/>
      <c r="O181" s="46"/>
      <c r="P181" s="18"/>
      <c r="Q181" s="18"/>
      <c r="R181" s="47"/>
      <c r="S181" s="54"/>
      <c r="T181" s="18"/>
      <c r="U181" s="18"/>
      <c r="V181" s="51"/>
      <c r="W181" s="51"/>
      <c r="X181" s="51"/>
      <c r="Y181" s="51"/>
      <c r="Z181" s="51"/>
      <c r="AA181" s="51"/>
      <c r="AB181" s="65" t="s">
        <v>45</v>
      </c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65" t="s">
        <v>45</v>
      </c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61">
        <f>COUNTIF(V181:CC181,"P")</f>
        <v>2</v>
      </c>
      <c r="CE181" s="61">
        <f>COUNTIF(H181:CC181,"A")</f>
        <v>0</v>
      </c>
      <c r="CF181" s="62"/>
    </row>
    <row r="182" spans="1:84" ht="50.25" customHeight="1">
      <c r="A182" s="13">
        <v>132</v>
      </c>
      <c r="B182" s="26" t="s">
        <v>126</v>
      </c>
      <c r="C182" s="15" t="s">
        <v>48</v>
      </c>
      <c r="D182" s="16"/>
      <c r="E182" s="17"/>
      <c r="F182" s="16"/>
      <c r="G182" s="16"/>
      <c r="H182" s="18"/>
      <c r="I182" s="18"/>
      <c r="J182" s="18"/>
      <c r="K182" s="18"/>
      <c r="L182" s="46"/>
      <c r="M182" s="46"/>
      <c r="N182" s="46"/>
      <c r="O182" s="46"/>
      <c r="P182" s="18"/>
      <c r="Q182" s="18"/>
      <c r="R182" s="47"/>
      <c r="S182" s="54"/>
      <c r="T182" s="18"/>
      <c r="U182" s="18"/>
      <c r="V182" s="51"/>
      <c r="W182" s="51"/>
      <c r="X182" s="51"/>
      <c r="Y182" s="51"/>
      <c r="Z182" s="51"/>
      <c r="AA182" s="51"/>
      <c r="AB182" s="51"/>
      <c r="AC182" s="51"/>
      <c r="AD182" s="65" t="s">
        <v>45</v>
      </c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65" t="s">
        <v>45</v>
      </c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61">
        <f>COUNTIF(V182:CC182,"P")</f>
        <v>2</v>
      </c>
      <c r="CE182" s="61">
        <f>COUNTIF(H182:CC182,"A")</f>
        <v>0</v>
      </c>
      <c r="CF182" s="62"/>
    </row>
    <row r="183" spans="1:84" ht="50.25" customHeight="1">
      <c r="A183" s="13">
        <v>133</v>
      </c>
      <c r="B183" s="26" t="s">
        <v>101</v>
      </c>
      <c r="C183" s="15" t="s">
        <v>48</v>
      </c>
      <c r="D183" s="16"/>
      <c r="E183" s="17"/>
      <c r="F183" s="16"/>
      <c r="G183" s="16"/>
      <c r="H183" s="18"/>
      <c r="I183" s="18"/>
      <c r="J183" s="18"/>
      <c r="K183" s="18"/>
      <c r="L183" s="46"/>
      <c r="M183" s="46"/>
      <c r="N183" s="46"/>
      <c r="O183" s="46"/>
      <c r="P183" s="18"/>
      <c r="Q183" s="18"/>
      <c r="R183" s="47"/>
      <c r="S183" s="54"/>
      <c r="T183" s="18"/>
      <c r="U183" s="18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65" t="s">
        <v>45</v>
      </c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65" t="s">
        <v>45</v>
      </c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61">
        <f t="shared" ref="CD183:CD192" si="26">COUNTIF(V183:CC183,"P")</f>
        <v>2</v>
      </c>
      <c r="CE183" s="61">
        <f t="shared" ref="CE183:CE192" si="27">COUNTIF(H183:CC183,"A")</f>
        <v>0</v>
      </c>
      <c r="CF183" s="62"/>
    </row>
    <row r="184" spans="1:84" ht="50.25" customHeight="1">
      <c r="A184" s="13">
        <v>134</v>
      </c>
      <c r="B184" s="26" t="s">
        <v>179</v>
      </c>
      <c r="C184" s="15" t="s">
        <v>65</v>
      </c>
      <c r="D184" s="16"/>
      <c r="E184" s="17"/>
      <c r="F184" s="16"/>
      <c r="G184" s="16"/>
      <c r="H184" s="18"/>
      <c r="I184" s="18"/>
      <c r="J184" s="18"/>
      <c r="K184" s="18"/>
      <c r="L184" s="46"/>
      <c r="M184" s="46"/>
      <c r="N184" s="46"/>
      <c r="O184" s="46"/>
      <c r="P184" s="18"/>
      <c r="Q184" s="18"/>
      <c r="R184" s="47"/>
      <c r="S184" s="54"/>
      <c r="T184" s="18"/>
      <c r="U184" s="18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65" t="s">
        <v>45</v>
      </c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65" t="s">
        <v>45</v>
      </c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61">
        <f t="shared" si="26"/>
        <v>2</v>
      </c>
      <c r="CE184" s="61">
        <f t="shared" si="27"/>
        <v>0</v>
      </c>
      <c r="CF184" s="62"/>
    </row>
    <row r="185" spans="1:84" ht="50.25" customHeight="1">
      <c r="A185" s="13">
        <v>135</v>
      </c>
      <c r="B185" s="26" t="s">
        <v>180</v>
      </c>
      <c r="C185" s="15" t="s">
        <v>65</v>
      </c>
      <c r="D185" s="16"/>
      <c r="E185" s="17"/>
      <c r="F185" s="16"/>
      <c r="G185" s="16"/>
      <c r="H185" s="18"/>
      <c r="I185" s="18"/>
      <c r="J185" s="18"/>
      <c r="K185" s="18"/>
      <c r="L185" s="46"/>
      <c r="M185" s="46"/>
      <c r="N185" s="46"/>
      <c r="O185" s="46"/>
      <c r="P185" s="18"/>
      <c r="Q185" s="18"/>
      <c r="R185" s="47"/>
      <c r="S185" s="54"/>
      <c r="T185" s="18"/>
      <c r="U185" s="18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65" t="s">
        <v>45</v>
      </c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65" t="s">
        <v>45</v>
      </c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61">
        <f t="shared" si="26"/>
        <v>2</v>
      </c>
      <c r="CE185" s="61">
        <f t="shared" si="27"/>
        <v>0</v>
      </c>
      <c r="CF185" s="62"/>
    </row>
    <row r="186" spans="1:84" ht="50.25" customHeight="1">
      <c r="A186" s="13">
        <v>136</v>
      </c>
      <c r="B186" s="26" t="s">
        <v>181</v>
      </c>
      <c r="C186" s="15" t="s">
        <v>48</v>
      </c>
      <c r="D186" s="16"/>
      <c r="E186" s="17"/>
      <c r="F186" s="16"/>
      <c r="G186" s="16"/>
      <c r="H186" s="18"/>
      <c r="I186" s="18"/>
      <c r="J186" s="18"/>
      <c r="K186" s="18"/>
      <c r="L186" s="46"/>
      <c r="M186" s="46"/>
      <c r="N186" s="46"/>
      <c r="O186" s="46"/>
      <c r="P186" s="18"/>
      <c r="Q186" s="18"/>
      <c r="R186" s="47"/>
      <c r="S186" s="54"/>
      <c r="T186" s="18"/>
      <c r="U186" s="18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65" t="s">
        <v>45</v>
      </c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65" t="s">
        <v>45</v>
      </c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65" t="s">
        <v>45</v>
      </c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65" t="s">
        <v>45</v>
      </c>
      <c r="CA186" s="51"/>
      <c r="CB186" s="51"/>
      <c r="CC186" s="51"/>
      <c r="CD186" s="61">
        <f t="shared" si="26"/>
        <v>4</v>
      </c>
      <c r="CE186" s="61">
        <f t="shared" si="27"/>
        <v>0</v>
      </c>
      <c r="CF186" s="62"/>
    </row>
    <row r="187" spans="1:84" ht="50.25" customHeight="1">
      <c r="A187" s="13">
        <v>137</v>
      </c>
      <c r="B187" s="26" t="s">
        <v>182</v>
      </c>
      <c r="C187" s="15" t="s">
        <v>48</v>
      </c>
      <c r="D187" s="16"/>
      <c r="E187" s="17"/>
      <c r="F187" s="16"/>
      <c r="G187" s="16"/>
      <c r="H187" s="18"/>
      <c r="I187" s="18"/>
      <c r="J187" s="18"/>
      <c r="K187" s="18"/>
      <c r="L187" s="46"/>
      <c r="M187" s="46"/>
      <c r="N187" s="46"/>
      <c r="O187" s="46"/>
      <c r="P187" s="18"/>
      <c r="Q187" s="18"/>
      <c r="R187" s="47"/>
      <c r="S187" s="54"/>
      <c r="T187" s="18"/>
      <c r="U187" s="18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65" t="s">
        <v>45</v>
      </c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65" t="s">
        <v>45</v>
      </c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65" t="s">
        <v>45</v>
      </c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65" t="s">
        <v>45</v>
      </c>
      <c r="CA187" s="51"/>
      <c r="CB187" s="51"/>
      <c r="CC187" s="51"/>
      <c r="CD187" s="61">
        <f t="shared" si="26"/>
        <v>4</v>
      </c>
      <c r="CE187" s="61">
        <f t="shared" si="27"/>
        <v>0</v>
      </c>
      <c r="CF187" s="62"/>
    </row>
    <row r="188" spans="1:84" ht="50.25" customHeight="1">
      <c r="A188" s="13">
        <v>138</v>
      </c>
      <c r="B188" s="26" t="s">
        <v>185</v>
      </c>
      <c r="C188" s="15" t="s">
        <v>65</v>
      </c>
      <c r="D188" s="16"/>
      <c r="E188" s="17"/>
      <c r="F188" s="16"/>
      <c r="G188" s="16"/>
      <c r="H188" s="18"/>
      <c r="I188" s="18"/>
      <c r="J188" s="18"/>
      <c r="K188" s="18"/>
      <c r="L188" s="46"/>
      <c r="M188" s="46"/>
      <c r="N188" s="46"/>
      <c r="O188" s="46"/>
      <c r="P188" s="18"/>
      <c r="Q188" s="18"/>
      <c r="R188" s="47"/>
      <c r="S188" s="54"/>
      <c r="T188" s="18"/>
      <c r="U188" s="18"/>
      <c r="V188" s="51"/>
      <c r="W188" s="51"/>
      <c r="X188" s="51"/>
      <c r="Y188" s="51"/>
      <c r="Z188" s="65" t="s">
        <v>45</v>
      </c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65" t="s">
        <v>45</v>
      </c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65" t="s">
        <v>45</v>
      </c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65" t="s">
        <v>45</v>
      </c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61">
        <f t="shared" si="26"/>
        <v>4</v>
      </c>
      <c r="CE188" s="61">
        <f t="shared" si="27"/>
        <v>0</v>
      </c>
      <c r="CF188" s="62"/>
    </row>
    <row r="189" spans="1:84" ht="50.25" customHeight="1">
      <c r="A189" s="13">
        <v>139</v>
      </c>
      <c r="B189" s="26" t="s">
        <v>186</v>
      </c>
      <c r="C189" s="15" t="s">
        <v>65</v>
      </c>
      <c r="D189" s="16"/>
      <c r="E189" s="17"/>
      <c r="F189" s="16"/>
      <c r="G189" s="16"/>
      <c r="H189" s="18"/>
      <c r="I189" s="18"/>
      <c r="J189" s="18"/>
      <c r="K189" s="18"/>
      <c r="L189" s="46"/>
      <c r="M189" s="46"/>
      <c r="N189" s="46"/>
      <c r="O189" s="46"/>
      <c r="P189" s="18"/>
      <c r="Q189" s="18"/>
      <c r="R189" s="47"/>
      <c r="S189" s="54"/>
      <c r="T189" s="18"/>
      <c r="U189" s="18"/>
      <c r="V189" s="51"/>
      <c r="W189" s="51"/>
      <c r="X189" s="51"/>
      <c r="Y189" s="51"/>
      <c r="Z189" s="65" t="s">
        <v>45</v>
      </c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65" t="s">
        <v>45</v>
      </c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65" t="s">
        <v>45</v>
      </c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65" t="s">
        <v>45</v>
      </c>
      <c r="BQ189" s="51"/>
      <c r="BR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61">
        <f t="shared" si="26"/>
        <v>4</v>
      </c>
      <c r="CE189" s="61">
        <f t="shared" si="27"/>
        <v>0</v>
      </c>
      <c r="CF189" s="62"/>
    </row>
    <row r="190" spans="1:84" ht="50.25" customHeight="1">
      <c r="A190" s="13">
        <v>140</v>
      </c>
      <c r="B190" s="26" t="s">
        <v>187</v>
      </c>
      <c r="C190" s="15" t="s">
        <v>65</v>
      </c>
      <c r="D190" s="16"/>
      <c r="E190" s="17"/>
      <c r="F190" s="16"/>
      <c r="G190" s="16"/>
      <c r="H190" s="18"/>
      <c r="I190" s="18"/>
      <c r="J190" s="18"/>
      <c r="K190" s="18"/>
      <c r="L190" s="46"/>
      <c r="M190" s="46"/>
      <c r="N190" s="46"/>
      <c r="O190" s="46"/>
      <c r="P190" s="18"/>
      <c r="Q190" s="18"/>
      <c r="R190" s="47"/>
      <c r="S190" s="54"/>
      <c r="T190" s="18"/>
      <c r="U190" s="18"/>
      <c r="V190" s="51"/>
      <c r="W190" s="51"/>
      <c r="X190" s="51"/>
      <c r="Y190" s="51"/>
      <c r="Z190" s="51"/>
      <c r="AA190" s="51"/>
      <c r="AB190" s="65" t="s">
        <v>45</v>
      </c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65" t="s">
        <v>45</v>
      </c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65" t="s">
        <v>45</v>
      </c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65" t="s">
        <v>45</v>
      </c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61">
        <f t="shared" si="26"/>
        <v>4</v>
      </c>
      <c r="CE190" s="61">
        <f t="shared" si="27"/>
        <v>0</v>
      </c>
      <c r="CF190" s="62"/>
    </row>
    <row r="191" spans="1:84" ht="50.25" customHeight="1">
      <c r="A191" s="13">
        <v>141</v>
      </c>
      <c r="B191" s="26" t="s">
        <v>97</v>
      </c>
      <c r="C191" s="15" t="s">
        <v>197</v>
      </c>
      <c r="D191" s="16"/>
      <c r="E191" s="17"/>
      <c r="F191" s="16"/>
      <c r="G191" s="16"/>
      <c r="H191" s="18"/>
      <c r="I191" s="18"/>
      <c r="J191" s="18"/>
      <c r="K191" s="18"/>
      <c r="L191" s="46"/>
      <c r="M191" s="46"/>
      <c r="N191" s="46"/>
      <c r="O191" s="46"/>
      <c r="P191" s="18"/>
      <c r="Q191" s="18"/>
      <c r="R191" s="47"/>
      <c r="S191" s="54"/>
      <c r="T191" s="18"/>
      <c r="U191" s="18"/>
      <c r="V191" s="51"/>
      <c r="W191" s="51"/>
      <c r="X191" s="51"/>
      <c r="Y191" s="51"/>
      <c r="Z191" s="51"/>
      <c r="AA191" s="51"/>
      <c r="AB191" s="65" t="s">
        <v>45</v>
      </c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65" t="s">
        <v>45</v>
      </c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65" t="s">
        <v>45</v>
      </c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65" t="s">
        <v>45</v>
      </c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61">
        <f t="shared" si="26"/>
        <v>4</v>
      </c>
      <c r="CE191" s="61">
        <f t="shared" si="27"/>
        <v>0</v>
      </c>
      <c r="CF191" s="62"/>
    </row>
    <row r="192" spans="1:84" ht="50.25" customHeight="1">
      <c r="A192" s="13">
        <v>142</v>
      </c>
      <c r="B192" s="26" t="s">
        <v>121</v>
      </c>
      <c r="C192" s="15" t="s">
        <v>48</v>
      </c>
      <c r="D192" s="16"/>
      <c r="E192" s="17"/>
      <c r="F192" s="16"/>
      <c r="G192" s="16"/>
      <c r="H192" s="18"/>
      <c r="I192" s="18"/>
      <c r="J192" s="18"/>
      <c r="K192" s="18"/>
      <c r="L192" s="46"/>
      <c r="M192" s="46"/>
      <c r="N192" s="46"/>
      <c r="O192" s="46"/>
      <c r="P192" s="18"/>
      <c r="Q192" s="18"/>
      <c r="R192" s="47"/>
      <c r="S192" s="54"/>
      <c r="T192" s="18"/>
      <c r="U192" s="18"/>
      <c r="V192" s="51"/>
      <c r="W192" s="51"/>
      <c r="X192" s="51"/>
      <c r="Y192" s="51"/>
      <c r="Z192" s="51"/>
      <c r="AA192" s="51"/>
      <c r="AB192" s="65" t="s">
        <v>45</v>
      </c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65" t="s">
        <v>45</v>
      </c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65" t="s">
        <v>45</v>
      </c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65" t="s">
        <v>45</v>
      </c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61">
        <f t="shared" si="26"/>
        <v>4</v>
      </c>
      <c r="CE192" s="61">
        <f t="shared" si="27"/>
        <v>0</v>
      </c>
      <c r="CF192" s="62"/>
    </row>
    <row r="193" spans="1:84" ht="21">
      <c r="A193" s="11" t="s">
        <v>47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60"/>
    </row>
    <row r="194" spans="1:84" ht="42.75" customHeight="1">
      <c r="A194" s="13">
        <v>143</v>
      </c>
      <c r="B194" s="14" t="s">
        <v>68</v>
      </c>
      <c r="C194" s="15" t="s">
        <v>69</v>
      </c>
      <c r="D194" s="16"/>
      <c r="E194" s="17"/>
      <c r="F194" s="16"/>
      <c r="G194" s="16"/>
      <c r="H194" s="18"/>
      <c r="I194" s="18"/>
      <c r="J194" s="45"/>
      <c r="K194" s="18"/>
      <c r="L194" s="46"/>
      <c r="M194" s="46"/>
      <c r="N194" s="46"/>
      <c r="O194" s="46"/>
      <c r="P194" s="47" t="s">
        <v>45</v>
      </c>
      <c r="Q194" s="48"/>
      <c r="R194" s="18"/>
      <c r="S194" s="18"/>
      <c r="T194" s="18"/>
      <c r="U194" s="45"/>
      <c r="V194" s="51"/>
      <c r="W194" s="51"/>
      <c r="X194" s="51"/>
      <c r="Y194" s="51"/>
      <c r="Z194" s="51"/>
      <c r="AA194" s="51"/>
      <c r="AB194" s="51"/>
      <c r="AC194" s="51"/>
      <c r="AD194" s="65" t="s">
        <v>45</v>
      </c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65" t="s">
        <v>45</v>
      </c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65" t="s">
        <v>45</v>
      </c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65" t="s">
        <v>45</v>
      </c>
      <c r="BU194" s="51"/>
      <c r="BV194" s="51"/>
      <c r="BW194" s="51"/>
      <c r="BX194" s="51"/>
      <c r="BY194" s="51"/>
      <c r="BZ194" s="51"/>
      <c r="CA194" s="51"/>
      <c r="CB194" s="51"/>
      <c r="CC194" s="51"/>
      <c r="CD194" s="61">
        <f>COUNTIF(V194:CC194,"P")</f>
        <v>4</v>
      </c>
      <c r="CE194" s="61">
        <f>COUNTIF(H194:CC194,"A")</f>
        <v>0</v>
      </c>
      <c r="CF194" s="62"/>
    </row>
    <row r="195" spans="1:84" ht="42.75" customHeight="1">
      <c r="A195" s="13">
        <v>144</v>
      </c>
      <c r="B195" s="14" t="s">
        <v>183</v>
      </c>
      <c r="C195" s="15" t="s">
        <v>48</v>
      </c>
      <c r="D195" s="16"/>
      <c r="E195" s="17"/>
      <c r="F195" s="16"/>
      <c r="G195" s="16"/>
      <c r="H195" s="18"/>
      <c r="I195" s="18"/>
      <c r="J195" s="45"/>
      <c r="K195" s="18"/>
      <c r="L195" s="46"/>
      <c r="M195" s="46"/>
      <c r="N195" s="46"/>
      <c r="O195" s="46"/>
      <c r="P195" s="47" t="s">
        <v>45</v>
      </c>
      <c r="Q195" s="48"/>
      <c r="R195" s="18"/>
      <c r="S195" s="18"/>
      <c r="T195" s="18"/>
      <c r="U195" s="45"/>
      <c r="V195" s="51"/>
      <c r="W195" s="51"/>
      <c r="X195" s="51"/>
      <c r="Y195" s="51"/>
      <c r="Z195" s="51"/>
      <c r="AA195" s="51"/>
      <c r="AB195" s="51"/>
      <c r="AC195" s="51"/>
      <c r="AD195" s="65" t="s">
        <v>45</v>
      </c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65" t="s">
        <v>45</v>
      </c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65" t="s">
        <v>45</v>
      </c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65" t="s">
        <v>45</v>
      </c>
      <c r="BU195" s="51"/>
      <c r="BV195" s="51"/>
      <c r="BW195" s="51"/>
      <c r="BX195" s="51"/>
      <c r="BY195" s="51"/>
      <c r="BZ195" s="51"/>
      <c r="CA195" s="51"/>
      <c r="CB195" s="51"/>
      <c r="CC195" s="51"/>
      <c r="CD195" s="61">
        <f>COUNTIF(V195:CC195,"P")</f>
        <v>4</v>
      </c>
      <c r="CE195" s="61">
        <f>COUNTIF(H195:CC195,"A")</f>
        <v>0</v>
      </c>
      <c r="CF195" s="62"/>
    </row>
    <row r="196" spans="1:84" ht="42.75" customHeight="1">
      <c r="A196" s="13">
        <v>145</v>
      </c>
      <c r="B196" s="20" t="s">
        <v>49</v>
      </c>
      <c r="C196" s="15" t="s">
        <v>48</v>
      </c>
      <c r="D196" s="16"/>
      <c r="E196" s="17"/>
      <c r="F196" s="16"/>
      <c r="G196" s="16"/>
      <c r="H196" s="18"/>
      <c r="I196" s="18"/>
      <c r="J196" s="45"/>
      <c r="K196" s="18"/>
      <c r="L196" s="46"/>
      <c r="M196" s="46"/>
      <c r="N196" s="46"/>
      <c r="O196" s="46"/>
      <c r="P196" s="47" t="s">
        <v>45</v>
      </c>
      <c r="Q196" s="48"/>
      <c r="R196" s="18"/>
      <c r="S196" s="18"/>
      <c r="T196" s="18"/>
      <c r="U196" s="45"/>
      <c r="V196" s="51"/>
      <c r="W196" s="51"/>
      <c r="X196" s="51"/>
      <c r="Y196" s="51"/>
      <c r="Z196" s="51"/>
      <c r="AA196" s="51"/>
      <c r="AB196" s="51"/>
      <c r="AC196" s="51"/>
      <c r="AD196" s="65" t="s">
        <v>45</v>
      </c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65" t="s">
        <v>45</v>
      </c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65" t="s">
        <v>45</v>
      </c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65" t="s">
        <v>45</v>
      </c>
      <c r="BU196" s="51"/>
      <c r="BV196" s="51"/>
      <c r="BW196" s="51"/>
      <c r="BX196" s="51"/>
      <c r="BY196" s="51"/>
      <c r="BZ196" s="51"/>
      <c r="CA196" s="51"/>
      <c r="CB196" s="51"/>
      <c r="CC196" s="51"/>
      <c r="CD196" s="61">
        <f>COUNTIF(V196:CC196,"P")</f>
        <v>4</v>
      </c>
      <c r="CE196" s="61">
        <f>COUNTIF(H196:CC196,"A")</f>
        <v>0</v>
      </c>
      <c r="CF196" s="62"/>
    </row>
    <row r="197" spans="1:84" ht="21">
      <c r="A197" s="11" t="s">
        <v>51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60"/>
    </row>
    <row r="198" spans="1:84" ht="50.25" customHeight="1">
      <c r="A198" s="19">
        <v>146</v>
      </c>
      <c r="B198" s="23" t="s">
        <v>86</v>
      </c>
      <c r="C198" s="24" t="s">
        <v>87</v>
      </c>
      <c r="D198" s="16"/>
      <c r="E198" s="17"/>
      <c r="F198" s="16"/>
      <c r="G198" s="16"/>
      <c r="H198" s="18"/>
      <c r="I198" s="18"/>
      <c r="J198" s="18"/>
      <c r="K198" s="18"/>
      <c r="L198" s="46"/>
      <c r="M198" s="46"/>
      <c r="N198" s="46"/>
      <c r="O198" s="46"/>
      <c r="P198" s="18"/>
      <c r="Q198" s="18"/>
      <c r="R198" s="47"/>
      <c r="S198" s="54"/>
      <c r="T198" s="18"/>
      <c r="U198" s="18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65" t="s">
        <v>45</v>
      </c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65" t="s">
        <v>45</v>
      </c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65" t="s">
        <v>45</v>
      </c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65" t="s">
        <v>45</v>
      </c>
      <c r="BW198" s="51"/>
      <c r="BX198" s="51"/>
      <c r="BY198" s="51"/>
      <c r="BZ198" s="51"/>
      <c r="CA198" s="51"/>
      <c r="CB198" s="51"/>
      <c r="CC198" s="51"/>
      <c r="CD198" s="61">
        <f>COUNTIF(V198:CC198,"P")</f>
        <v>4</v>
      </c>
      <c r="CE198" s="61">
        <f>COUNTIF(H198:CC198,"A")</f>
        <v>0</v>
      </c>
      <c r="CF198" s="62"/>
    </row>
    <row r="199" spans="1:84" ht="50.25" customHeight="1">
      <c r="A199" s="19">
        <v>147</v>
      </c>
      <c r="B199" s="23" t="s">
        <v>119</v>
      </c>
      <c r="C199" s="24" t="s">
        <v>73</v>
      </c>
      <c r="D199" s="16"/>
      <c r="E199" s="17"/>
      <c r="F199" s="16"/>
      <c r="G199" s="16"/>
      <c r="H199" s="18"/>
      <c r="I199" s="18"/>
      <c r="J199" s="18"/>
      <c r="K199" s="18"/>
      <c r="L199" s="46"/>
      <c r="M199" s="46"/>
      <c r="N199" s="46"/>
      <c r="O199" s="46"/>
      <c r="P199" s="18"/>
      <c r="Q199" s="18"/>
      <c r="R199" s="47"/>
      <c r="S199" s="54"/>
      <c r="T199" s="18"/>
      <c r="U199" s="18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65" t="s">
        <v>45</v>
      </c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65" t="s">
        <v>45</v>
      </c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65" t="s">
        <v>45</v>
      </c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65" t="s">
        <v>45</v>
      </c>
      <c r="BW199" s="51"/>
      <c r="BX199" s="51"/>
      <c r="BY199" s="51"/>
      <c r="BZ199" s="51"/>
      <c r="CA199" s="51"/>
      <c r="CB199" s="51"/>
      <c r="CC199" s="51"/>
      <c r="CD199" s="61">
        <f>COUNTIF(V199:CC199,"P")</f>
        <v>4</v>
      </c>
      <c r="CE199" s="61">
        <f>COUNTIF(H199:CC199,"A")</f>
        <v>0</v>
      </c>
      <c r="CF199" s="62"/>
    </row>
    <row r="200" spans="1:84" ht="50.25" customHeight="1">
      <c r="A200" s="19">
        <v>148</v>
      </c>
      <c r="B200" s="23" t="s">
        <v>52</v>
      </c>
      <c r="C200" s="24" t="s">
        <v>73</v>
      </c>
      <c r="D200" s="16"/>
      <c r="E200" s="17"/>
      <c r="F200" s="16"/>
      <c r="G200" s="16"/>
      <c r="H200" s="18"/>
      <c r="I200" s="18"/>
      <c r="J200" s="18"/>
      <c r="K200" s="18"/>
      <c r="L200" s="46"/>
      <c r="M200" s="46"/>
      <c r="N200" s="46"/>
      <c r="O200" s="46"/>
      <c r="P200" s="18"/>
      <c r="Q200" s="18"/>
      <c r="R200" s="47"/>
      <c r="S200" s="54"/>
      <c r="T200" s="18"/>
      <c r="U200" s="18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65" t="s">
        <v>45</v>
      </c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65" t="s">
        <v>45</v>
      </c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65" t="s">
        <v>45</v>
      </c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65" t="s">
        <v>45</v>
      </c>
      <c r="BY200" s="51"/>
      <c r="BZ200" s="51"/>
      <c r="CA200" s="51"/>
      <c r="CB200" s="51"/>
      <c r="CC200" s="51"/>
      <c r="CD200" s="61">
        <f>COUNTIF(V200:CC200,"P")</f>
        <v>4</v>
      </c>
      <c r="CE200" s="61">
        <f>COUNTIF(H200:CC200,"A")</f>
        <v>0</v>
      </c>
      <c r="CF200" s="62"/>
    </row>
    <row r="201" spans="1:84" ht="50.25" customHeight="1">
      <c r="A201" s="19">
        <v>149</v>
      </c>
      <c r="B201" s="23" t="s">
        <v>184</v>
      </c>
      <c r="C201" s="24" t="s">
        <v>87</v>
      </c>
      <c r="D201" s="16"/>
      <c r="E201" s="17"/>
      <c r="F201" s="16"/>
      <c r="G201" s="16"/>
      <c r="H201" s="18"/>
      <c r="I201" s="18"/>
      <c r="J201" s="18"/>
      <c r="K201" s="18"/>
      <c r="L201" s="46"/>
      <c r="M201" s="46"/>
      <c r="N201" s="46"/>
      <c r="O201" s="46"/>
      <c r="P201" s="18"/>
      <c r="Q201" s="18"/>
      <c r="R201" s="47"/>
      <c r="S201" s="54"/>
      <c r="T201" s="18"/>
      <c r="U201" s="18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65" t="s">
        <v>45</v>
      </c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65" t="s">
        <v>45</v>
      </c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65" t="s">
        <v>45</v>
      </c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65" t="s">
        <v>45</v>
      </c>
      <c r="BY201" s="51"/>
      <c r="BZ201" s="51"/>
      <c r="CA201" s="51"/>
      <c r="CB201" s="51"/>
      <c r="CC201" s="51"/>
      <c r="CD201" s="61">
        <f>COUNTIF(V201:CC201,"P")</f>
        <v>4</v>
      </c>
      <c r="CE201" s="61">
        <f>COUNTIF(H201:CC201,"A")</f>
        <v>0</v>
      </c>
      <c r="CF201" s="62"/>
    </row>
    <row r="202" spans="1:84" ht="50.25" customHeight="1">
      <c r="A202" s="19">
        <v>150</v>
      </c>
      <c r="B202" s="23" t="s">
        <v>127</v>
      </c>
      <c r="C202" s="24" t="s">
        <v>53</v>
      </c>
      <c r="D202" s="16"/>
      <c r="E202" s="17"/>
      <c r="F202" s="16"/>
      <c r="G202" s="16"/>
      <c r="H202" s="18"/>
      <c r="I202" s="18"/>
      <c r="J202" s="18"/>
      <c r="K202" s="18"/>
      <c r="L202" s="46"/>
      <c r="M202" s="46"/>
      <c r="N202" s="46"/>
      <c r="O202" s="46"/>
      <c r="P202" s="18"/>
      <c r="Q202" s="18"/>
      <c r="R202" s="47"/>
      <c r="S202" s="54"/>
      <c r="T202" s="18"/>
      <c r="U202" s="18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65" t="s">
        <v>45</v>
      </c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65" t="s">
        <v>45</v>
      </c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65" t="s">
        <v>45</v>
      </c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65" t="s">
        <v>45</v>
      </c>
      <c r="BY202" s="51"/>
      <c r="BZ202" s="51"/>
      <c r="CA202" s="51"/>
      <c r="CB202" s="51"/>
      <c r="CC202" s="51"/>
      <c r="CD202" s="61">
        <f>COUNTIF(V202:CC202,"P")</f>
        <v>4</v>
      </c>
      <c r="CE202" s="61">
        <f>COUNTIF(H202:CC202,"A")</f>
        <v>0</v>
      </c>
      <c r="CF202" s="62"/>
    </row>
    <row r="203" spans="1:84" ht="21">
      <c r="A203" s="11" t="s">
        <v>54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3"/>
      <c r="CE203" s="53"/>
      <c r="CF203" s="60"/>
    </row>
    <row r="204" spans="1:84" ht="50.25" customHeight="1">
      <c r="A204" s="19">
        <v>151</v>
      </c>
      <c r="B204" s="93" t="s">
        <v>99</v>
      </c>
      <c r="C204" s="24" t="s">
        <v>100</v>
      </c>
      <c r="D204" s="16"/>
      <c r="E204" s="17"/>
      <c r="F204" s="16"/>
      <c r="G204" s="16"/>
      <c r="H204" s="18"/>
      <c r="I204" s="18"/>
      <c r="J204" s="18"/>
      <c r="K204" s="18"/>
      <c r="L204" s="46"/>
      <c r="M204" s="46"/>
      <c r="N204" s="46"/>
      <c r="O204" s="46"/>
      <c r="P204" s="18"/>
      <c r="Q204" s="18"/>
      <c r="R204" s="47"/>
      <c r="S204" s="54"/>
      <c r="T204" s="18"/>
      <c r="U204" s="18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65" t="s">
        <v>45</v>
      </c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61">
        <f t="shared" ref="CD204:CD205" si="28">COUNTIF(V204:CC204,"P")</f>
        <v>1</v>
      </c>
      <c r="CE204" s="61">
        <f t="shared" ref="CE204:CE205" si="29">COUNTIF(H204:CC204,"A")</f>
        <v>0</v>
      </c>
      <c r="CF204" s="62"/>
    </row>
    <row r="205" spans="1:84" ht="50.25" customHeight="1">
      <c r="A205" s="19">
        <v>152</v>
      </c>
      <c r="B205" s="93" t="s">
        <v>120</v>
      </c>
      <c r="C205" s="24" t="s">
        <v>197</v>
      </c>
      <c r="D205" s="16"/>
      <c r="E205" s="17"/>
      <c r="F205" s="16"/>
      <c r="G205" s="16"/>
      <c r="H205" s="18"/>
      <c r="I205" s="18"/>
      <c r="J205" s="18"/>
      <c r="K205" s="18"/>
      <c r="L205" s="46"/>
      <c r="M205" s="46"/>
      <c r="N205" s="46"/>
      <c r="O205" s="46"/>
      <c r="P205" s="18"/>
      <c r="Q205" s="18"/>
      <c r="R205" s="47"/>
      <c r="S205" s="54"/>
      <c r="T205" s="18"/>
      <c r="U205" s="18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65" t="s">
        <v>45</v>
      </c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61">
        <f t="shared" si="28"/>
        <v>1</v>
      </c>
      <c r="CE205" s="61">
        <f t="shared" si="29"/>
        <v>0</v>
      </c>
      <c r="CF205" s="62"/>
    </row>
    <row r="206" spans="1:84" ht="21">
      <c r="A206" s="11" t="s">
        <v>122</v>
      </c>
      <c r="B206" s="11" t="s">
        <v>152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60"/>
    </row>
    <row r="207" spans="1:84" ht="21">
      <c r="A207" s="11" t="s">
        <v>74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60"/>
    </row>
    <row r="208" spans="1:84" ht="50.25" customHeight="1">
      <c r="A208" s="13">
        <v>153</v>
      </c>
      <c r="B208" s="26" t="s">
        <v>92</v>
      </c>
      <c r="C208" s="15" t="s">
        <v>48</v>
      </c>
      <c r="D208" s="16"/>
      <c r="E208" s="17"/>
      <c r="F208" s="16"/>
      <c r="G208" s="16"/>
      <c r="H208" s="18"/>
      <c r="I208" s="18"/>
      <c r="J208" s="18"/>
      <c r="K208" s="18"/>
      <c r="L208" s="46"/>
      <c r="M208" s="46"/>
      <c r="N208" s="46"/>
      <c r="O208" s="46"/>
      <c r="P208" s="18"/>
      <c r="Q208" s="18"/>
      <c r="R208" s="47"/>
      <c r="S208" s="54"/>
      <c r="T208" s="18"/>
      <c r="U208" s="18"/>
      <c r="V208" s="65" t="s">
        <v>45</v>
      </c>
      <c r="W208" s="51"/>
      <c r="X208" s="65" t="s">
        <v>45</v>
      </c>
      <c r="Y208" s="51"/>
      <c r="Z208" s="65" t="s">
        <v>45</v>
      </c>
      <c r="AA208" s="51"/>
      <c r="AB208" s="65" t="s">
        <v>45</v>
      </c>
      <c r="AC208" s="51"/>
      <c r="AD208" s="65" t="s">
        <v>45</v>
      </c>
      <c r="AE208" s="51"/>
      <c r="AF208" s="65" t="s">
        <v>45</v>
      </c>
      <c r="AG208" s="51"/>
      <c r="AH208" s="65" t="s">
        <v>45</v>
      </c>
      <c r="AI208" s="51"/>
      <c r="AJ208" s="65" t="s">
        <v>45</v>
      </c>
      <c r="AK208" s="51"/>
      <c r="AL208" s="65" t="s">
        <v>45</v>
      </c>
      <c r="AM208" s="51"/>
      <c r="AN208" s="65" t="s">
        <v>45</v>
      </c>
      <c r="AO208" s="51"/>
      <c r="AP208" s="65" t="s">
        <v>45</v>
      </c>
      <c r="AQ208" s="51"/>
      <c r="AR208" s="65" t="s">
        <v>45</v>
      </c>
      <c r="AS208" s="51"/>
      <c r="AT208" s="65" t="s">
        <v>45</v>
      </c>
      <c r="AU208" s="51"/>
      <c r="AV208" s="65" t="s">
        <v>45</v>
      </c>
      <c r="AW208" s="51"/>
      <c r="AX208" s="65" t="s">
        <v>45</v>
      </c>
      <c r="AY208" s="51"/>
      <c r="AZ208" s="65" t="s">
        <v>45</v>
      </c>
      <c r="BA208" s="51"/>
      <c r="BB208" s="65" t="s">
        <v>45</v>
      </c>
      <c r="BC208" s="51"/>
      <c r="BD208" s="65" t="s">
        <v>45</v>
      </c>
      <c r="BE208" s="51"/>
      <c r="BF208" s="65" t="s">
        <v>45</v>
      </c>
      <c r="BG208" s="51"/>
      <c r="BH208" s="65" t="s">
        <v>45</v>
      </c>
      <c r="BI208" s="51"/>
      <c r="BJ208" s="65" t="s">
        <v>45</v>
      </c>
      <c r="BK208" s="51"/>
      <c r="BL208" s="65" t="s">
        <v>45</v>
      </c>
      <c r="BM208" s="51"/>
      <c r="BN208" s="65" t="s">
        <v>45</v>
      </c>
      <c r="BO208" s="51"/>
      <c r="BP208" s="65" t="s">
        <v>45</v>
      </c>
      <c r="BQ208" s="51"/>
      <c r="BR208" s="65" t="s">
        <v>45</v>
      </c>
      <c r="BS208" s="51"/>
      <c r="BT208" s="65" t="s">
        <v>45</v>
      </c>
      <c r="BU208" s="51"/>
      <c r="BV208" s="65" t="s">
        <v>45</v>
      </c>
      <c r="BW208" s="51"/>
      <c r="BX208" s="65" t="s">
        <v>45</v>
      </c>
      <c r="BY208" s="51"/>
      <c r="BZ208" s="65" t="s">
        <v>45</v>
      </c>
      <c r="CA208" s="51"/>
      <c r="CB208" s="65" t="s">
        <v>45</v>
      </c>
      <c r="CC208" s="51"/>
      <c r="CD208" s="61">
        <f>COUNTIF(V208:CC208,"P")</f>
        <v>30</v>
      </c>
      <c r="CE208" s="61">
        <f>COUNTIF(H208:CC208,"A")</f>
        <v>0</v>
      </c>
      <c r="CF208" s="62"/>
    </row>
    <row r="209" spans="1:84" ht="50.25" customHeight="1">
      <c r="A209" s="13">
        <v>154</v>
      </c>
      <c r="B209" s="26" t="s">
        <v>93</v>
      </c>
      <c r="C209" s="15" t="s">
        <v>48</v>
      </c>
      <c r="D209" s="16"/>
      <c r="E209" s="17"/>
      <c r="F209" s="16"/>
      <c r="G209" s="16"/>
      <c r="H209" s="18"/>
      <c r="I209" s="18"/>
      <c r="J209" s="18"/>
      <c r="K209" s="18"/>
      <c r="L209" s="46"/>
      <c r="M209" s="46"/>
      <c r="N209" s="46"/>
      <c r="O209" s="46"/>
      <c r="P209" s="18"/>
      <c r="Q209" s="18"/>
      <c r="R209" s="47"/>
      <c r="S209" s="54"/>
      <c r="T209" s="18"/>
      <c r="U209" s="18"/>
      <c r="V209" s="65" t="s">
        <v>45</v>
      </c>
      <c r="W209" s="51"/>
      <c r="X209" s="65" t="s">
        <v>45</v>
      </c>
      <c r="Y209" s="51"/>
      <c r="Z209" s="65" t="s">
        <v>45</v>
      </c>
      <c r="AA209" s="51"/>
      <c r="AB209" s="65" t="s">
        <v>45</v>
      </c>
      <c r="AC209" s="51"/>
      <c r="AD209" s="65" t="s">
        <v>45</v>
      </c>
      <c r="AE209" s="51"/>
      <c r="AF209" s="65" t="s">
        <v>45</v>
      </c>
      <c r="AG209" s="51"/>
      <c r="AH209" s="65" t="s">
        <v>45</v>
      </c>
      <c r="AI209" s="51"/>
      <c r="AJ209" s="65" t="s">
        <v>45</v>
      </c>
      <c r="AK209" s="51"/>
      <c r="AL209" s="65" t="s">
        <v>45</v>
      </c>
      <c r="AM209" s="51"/>
      <c r="AN209" s="65" t="s">
        <v>45</v>
      </c>
      <c r="AO209" s="51"/>
      <c r="AP209" s="65" t="s">
        <v>45</v>
      </c>
      <c r="AQ209" s="51"/>
      <c r="AR209" s="65" t="s">
        <v>45</v>
      </c>
      <c r="AS209" s="51"/>
      <c r="AT209" s="65" t="s">
        <v>45</v>
      </c>
      <c r="AU209" s="51"/>
      <c r="AV209" s="65" t="s">
        <v>45</v>
      </c>
      <c r="AW209" s="51"/>
      <c r="AX209" s="65" t="s">
        <v>45</v>
      </c>
      <c r="AY209" s="51"/>
      <c r="AZ209" s="65" t="s">
        <v>45</v>
      </c>
      <c r="BA209" s="51"/>
      <c r="BB209" s="65" t="s">
        <v>45</v>
      </c>
      <c r="BC209" s="51"/>
      <c r="BD209" s="65" t="s">
        <v>45</v>
      </c>
      <c r="BE209" s="51"/>
      <c r="BF209" s="65" t="s">
        <v>45</v>
      </c>
      <c r="BG209" s="51"/>
      <c r="BH209" s="65" t="s">
        <v>45</v>
      </c>
      <c r="BI209" s="51"/>
      <c r="BJ209" s="65" t="s">
        <v>45</v>
      </c>
      <c r="BK209" s="51"/>
      <c r="BL209" s="65" t="s">
        <v>45</v>
      </c>
      <c r="BM209" s="51"/>
      <c r="BN209" s="65" t="s">
        <v>45</v>
      </c>
      <c r="BO209" s="51"/>
      <c r="BP209" s="65" t="s">
        <v>45</v>
      </c>
      <c r="BQ209" s="51"/>
      <c r="BR209" s="65" t="s">
        <v>45</v>
      </c>
      <c r="BS209" s="51"/>
      <c r="BT209" s="65" t="s">
        <v>45</v>
      </c>
      <c r="BU209" s="51"/>
      <c r="BV209" s="65" t="s">
        <v>45</v>
      </c>
      <c r="BW209" s="51"/>
      <c r="BX209" s="65" t="s">
        <v>45</v>
      </c>
      <c r="BY209" s="51"/>
      <c r="BZ209" s="65" t="s">
        <v>45</v>
      </c>
      <c r="CA209" s="51"/>
      <c r="CB209" s="65" t="s">
        <v>45</v>
      </c>
      <c r="CC209" s="51"/>
      <c r="CD209" s="61">
        <f>COUNTIF(V209:CC209,"P")</f>
        <v>30</v>
      </c>
      <c r="CE209" s="61">
        <f>COUNTIF(H209:CC209,"A")</f>
        <v>0</v>
      </c>
      <c r="CF209" s="62"/>
    </row>
    <row r="210" spans="1:84" ht="50.25" customHeight="1">
      <c r="A210" s="13">
        <v>155</v>
      </c>
      <c r="B210" s="26" t="s">
        <v>123</v>
      </c>
      <c r="C210" s="15" t="s">
        <v>65</v>
      </c>
      <c r="D210" s="16"/>
      <c r="E210" s="17"/>
      <c r="F210" s="16"/>
      <c r="G210" s="16"/>
      <c r="H210" s="18"/>
      <c r="I210" s="18"/>
      <c r="J210" s="18"/>
      <c r="K210" s="18"/>
      <c r="L210" s="46"/>
      <c r="M210" s="46"/>
      <c r="N210" s="46"/>
      <c r="O210" s="46"/>
      <c r="P210" s="18"/>
      <c r="Q210" s="18"/>
      <c r="R210" s="47"/>
      <c r="S210" s="54"/>
      <c r="T210" s="18"/>
      <c r="U210" s="18"/>
      <c r="V210" s="51"/>
      <c r="W210" s="51"/>
      <c r="X210" s="51"/>
      <c r="Y210" s="51"/>
      <c r="Z210" s="65" t="s">
        <v>45</v>
      </c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65" t="s">
        <v>45</v>
      </c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61"/>
      <c r="CE210" s="61"/>
      <c r="CF210" s="62" t="s">
        <v>124</v>
      </c>
    </row>
    <row r="211" spans="1:84" ht="50.25" customHeight="1">
      <c r="A211" s="13">
        <v>156</v>
      </c>
      <c r="B211" s="26" t="s">
        <v>125</v>
      </c>
      <c r="C211" s="15" t="s">
        <v>48</v>
      </c>
      <c r="D211" s="16"/>
      <c r="E211" s="17"/>
      <c r="F211" s="16"/>
      <c r="G211" s="16"/>
      <c r="H211" s="18"/>
      <c r="I211" s="18"/>
      <c r="J211" s="18"/>
      <c r="K211" s="18"/>
      <c r="L211" s="46"/>
      <c r="M211" s="46"/>
      <c r="N211" s="46"/>
      <c r="O211" s="46"/>
      <c r="P211" s="18"/>
      <c r="Q211" s="18"/>
      <c r="R211" s="47"/>
      <c r="S211" s="54"/>
      <c r="T211" s="18"/>
      <c r="U211" s="18"/>
      <c r="V211" s="51"/>
      <c r="W211" s="51"/>
      <c r="X211" s="51"/>
      <c r="Y211" s="51"/>
      <c r="Z211" s="65" t="s">
        <v>45</v>
      </c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65" t="s">
        <v>45</v>
      </c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61">
        <f>COUNTIF(V211:CC211,"P")</f>
        <v>2</v>
      </c>
      <c r="CE211" s="61">
        <f>COUNTIF(H211:CC211,"A")</f>
        <v>0</v>
      </c>
      <c r="CF211" s="62"/>
    </row>
    <row r="212" spans="1:84" ht="50.25" customHeight="1">
      <c r="A212" s="13">
        <v>157</v>
      </c>
      <c r="B212" s="26" t="s">
        <v>66</v>
      </c>
      <c r="C212" s="15" t="s">
        <v>67</v>
      </c>
      <c r="D212" s="16"/>
      <c r="E212" s="17"/>
      <c r="F212" s="16"/>
      <c r="G212" s="16"/>
      <c r="H212" s="18"/>
      <c r="I212" s="18"/>
      <c r="J212" s="18"/>
      <c r="K212" s="18"/>
      <c r="L212" s="46"/>
      <c r="M212" s="46"/>
      <c r="N212" s="46"/>
      <c r="O212" s="46"/>
      <c r="P212" s="18"/>
      <c r="Q212" s="18"/>
      <c r="R212" s="47"/>
      <c r="S212" s="54"/>
      <c r="T212" s="18"/>
      <c r="U212" s="18"/>
      <c r="V212" s="51"/>
      <c r="W212" s="51"/>
      <c r="X212" s="51"/>
      <c r="Y212" s="51"/>
      <c r="Z212" s="51"/>
      <c r="AA212" s="51"/>
      <c r="AB212" s="65" t="s">
        <v>45</v>
      </c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65" t="s">
        <v>45</v>
      </c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61">
        <f>COUNTIF(V212:CC212,"P")</f>
        <v>2</v>
      </c>
      <c r="CE212" s="61">
        <f>COUNTIF(H212:CC212,"A")</f>
        <v>0</v>
      </c>
      <c r="CF212" s="62"/>
    </row>
    <row r="213" spans="1:84" ht="50.25" customHeight="1">
      <c r="A213" s="13">
        <v>158</v>
      </c>
      <c r="B213" s="26" t="s">
        <v>126</v>
      </c>
      <c r="C213" s="15" t="s">
        <v>48</v>
      </c>
      <c r="D213" s="16"/>
      <c r="E213" s="17"/>
      <c r="F213" s="16"/>
      <c r="G213" s="16"/>
      <c r="H213" s="18"/>
      <c r="I213" s="18"/>
      <c r="J213" s="18"/>
      <c r="K213" s="18"/>
      <c r="L213" s="46"/>
      <c r="M213" s="46"/>
      <c r="N213" s="46"/>
      <c r="O213" s="46"/>
      <c r="P213" s="18"/>
      <c r="Q213" s="18"/>
      <c r="R213" s="47"/>
      <c r="S213" s="54"/>
      <c r="T213" s="18"/>
      <c r="U213" s="18"/>
      <c r="V213" s="51"/>
      <c r="W213" s="51"/>
      <c r="X213" s="51"/>
      <c r="Y213" s="51"/>
      <c r="Z213" s="51"/>
      <c r="AA213" s="51"/>
      <c r="AB213" s="51"/>
      <c r="AC213" s="51"/>
      <c r="AD213" s="65" t="s">
        <v>45</v>
      </c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65" t="s">
        <v>45</v>
      </c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61">
        <f>COUNTIF(V213:CC213,"P")</f>
        <v>2</v>
      </c>
      <c r="CE213" s="61">
        <f>COUNTIF(H213:CC213,"A")</f>
        <v>0</v>
      </c>
      <c r="CF213" s="62"/>
    </row>
    <row r="214" spans="1:84" ht="50.25" customHeight="1">
      <c r="A214" s="13">
        <v>159</v>
      </c>
      <c r="B214" s="26" t="s">
        <v>101</v>
      </c>
      <c r="C214" s="15" t="s">
        <v>48</v>
      </c>
      <c r="D214" s="16"/>
      <c r="E214" s="17"/>
      <c r="F214" s="16"/>
      <c r="G214" s="16"/>
      <c r="H214" s="18"/>
      <c r="I214" s="18"/>
      <c r="J214" s="18"/>
      <c r="K214" s="18"/>
      <c r="L214" s="46"/>
      <c r="M214" s="46"/>
      <c r="N214" s="46"/>
      <c r="O214" s="46"/>
      <c r="P214" s="18"/>
      <c r="Q214" s="18"/>
      <c r="R214" s="47"/>
      <c r="S214" s="54"/>
      <c r="T214" s="18"/>
      <c r="U214" s="18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65" t="s">
        <v>45</v>
      </c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65" t="s">
        <v>45</v>
      </c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61">
        <f t="shared" ref="CD214:CD223" si="30">COUNTIF(V214:CC214,"P")</f>
        <v>2</v>
      </c>
      <c r="CE214" s="61">
        <f t="shared" ref="CE214:CE223" si="31">COUNTIF(H214:CC214,"A")</f>
        <v>0</v>
      </c>
      <c r="CF214" s="62"/>
    </row>
    <row r="215" spans="1:84" ht="50.25" customHeight="1">
      <c r="A215" s="13">
        <v>160</v>
      </c>
      <c r="B215" s="26" t="s">
        <v>179</v>
      </c>
      <c r="C215" s="15" t="s">
        <v>65</v>
      </c>
      <c r="D215" s="16"/>
      <c r="E215" s="17"/>
      <c r="F215" s="16"/>
      <c r="G215" s="16"/>
      <c r="H215" s="18"/>
      <c r="I215" s="18"/>
      <c r="J215" s="18"/>
      <c r="K215" s="18"/>
      <c r="L215" s="46"/>
      <c r="M215" s="46"/>
      <c r="N215" s="46"/>
      <c r="O215" s="46"/>
      <c r="P215" s="18"/>
      <c r="Q215" s="18"/>
      <c r="R215" s="47"/>
      <c r="S215" s="54"/>
      <c r="T215" s="18"/>
      <c r="U215" s="18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65" t="s">
        <v>45</v>
      </c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65" t="s">
        <v>45</v>
      </c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61">
        <f t="shared" si="30"/>
        <v>2</v>
      </c>
      <c r="CE215" s="61">
        <f t="shared" si="31"/>
        <v>0</v>
      </c>
      <c r="CF215" s="62"/>
    </row>
    <row r="216" spans="1:84" ht="50.25" customHeight="1">
      <c r="A216" s="13">
        <v>161</v>
      </c>
      <c r="B216" s="26" t="s">
        <v>180</v>
      </c>
      <c r="C216" s="15" t="s">
        <v>65</v>
      </c>
      <c r="D216" s="16"/>
      <c r="E216" s="17"/>
      <c r="F216" s="16"/>
      <c r="G216" s="16"/>
      <c r="H216" s="18"/>
      <c r="I216" s="18"/>
      <c r="J216" s="18"/>
      <c r="K216" s="18"/>
      <c r="L216" s="46"/>
      <c r="M216" s="46"/>
      <c r="N216" s="46"/>
      <c r="O216" s="46"/>
      <c r="P216" s="18"/>
      <c r="Q216" s="18"/>
      <c r="R216" s="47"/>
      <c r="S216" s="54"/>
      <c r="T216" s="18"/>
      <c r="U216" s="18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65" t="s">
        <v>45</v>
      </c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65" t="s">
        <v>45</v>
      </c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61">
        <f t="shared" si="30"/>
        <v>2</v>
      </c>
      <c r="CE216" s="61">
        <f t="shared" si="31"/>
        <v>0</v>
      </c>
      <c r="CF216" s="62"/>
    </row>
    <row r="217" spans="1:84" ht="50.25" customHeight="1">
      <c r="A217" s="13">
        <v>162</v>
      </c>
      <c r="B217" s="26" t="s">
        <v>181</v>
      </c>
      <c r="C217" s="15" t="s">
        <v>48</v>
      </c>
      <c r="D217" s="16"/>
      <c r="E217" s="17"/>
      <c r="F217" s="16"/>
      <c r="G217" s="16"/>
      <c r="H217" s="18"/>
      <c r="I217" s="18"/>
      <c r="J217" s="18"/>
      <c r="K217" s="18"/>
      <c r="L217" s="46"/>
      <c r="M217" s="46"/>
      <c r="N217" s="46"/>
      <c r="O217" s="46"/>
      <c r="P217" s="18"/>
      <c r="Q217" s="18"/>
      <c r="R217" s="47"/>
      <c r="S217" s="54"/>
      <c r="T217" s="18"/>
      <c r="U217" s="18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65" t="s">
        <v>45</v>
      </c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65" t="s">
        <v>45</v>
      </c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65" t="s">
        <v>45</v>
      </c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65" t="s">
        <v>45</v>
      </c>
      <c r="CA217" s="51"/>
      <c r="CB217" s="51"/>
      <c r="CC217" s="51"/>
      <c r="CD217" s="61">
        <f t="shared" si="30"/>
        <v>4</v>
      </c>
      <c r="CE217" s="61">
        <f t="shared" si="31"/>
        <v>0</v>
      </c>
      <c r="CF217" s="62"/>
    </row>
    <row r="218" spans="1:84" ht="50.25" customHeight="1">
      <c r="A218" s="13">
        <v>163</v>
      </c>
      <c r="B218" s="26" t="s">
        <v>182</v>
      </c>
      <c r="C218" s="15" t="s">
        <v>48</v>
      </c>
      <c r="D218" s="16"/>
      <c r="E218" s="17"/>
      <c r="F218" s="16"/>
      <c r="G218" s="16"/>
      <c r="H218" s="18"/>
      <c r="I218" s="18"/>
      <c r="J218" s="18"/>
      <c r="K218" s="18"/>
      <c r="L218" s="46"/>
      <c r="M218" s="46"/>
      <c r="N218" s="46"/>
      <c r="O218" s="46"/>
      <c r="P218" s="18"/>
      <c r="Q218" s="18"/>
      <c r="R218" s="47"/>
      <c r="S218" s="54"/>
      <c r="T218" s="18"/>
      <c r="U218" s="18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65" t="s">
        <v>45</v>
      </c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65" t="s">
        <v>45</v>
      </c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65" t="s">
        <v>45</v>
      </c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65" t="s">
        <v>45</v>
      </c>
      <c r="CA218" s="51"/>
      <c r="CB218" s="51"/>
      <c r="CC218" s="51"/>
      <c r="CD218" s="61">
        <f t="shared" si="30"/>
        <v>4</v>
      </c>
      <c r="CE218" s="61">
        <f t="shared" si="31"/>
        <v>0</v>
      </c>
      <c r="CF218" s="62"/>
    </row>
    <row r="219" spans="1:84" ht="50.25" customHeight="1">
      <c r="A219" s="13">
        <v>164</v>
      </c>
      <c r="B219" s="26" t="s">
        <v>185</v>
      </c>
      <c r="C219" s="15" t="s">
        <v>65</v>
      </c>
      <c r="D219" s="16"/>
      <c r="E219" s="17"/>
      <c r="F219" s="16"/>
      <c r="G219" s="16"/>
      <c r="H219" s="18"/>
      <c r="I219" s="18"/>
      <c r="J219" s="18"/>
      <c r="K219" s="18"/>
      <c r="L219" s="46"/>
      <c r="M219" s="46"/>
      <c r="N219" s="46"/>
      <c r="O219" s="46"/>
      <c r="P219" s="18"/>
      <c r="Q219" s="18"/>
      <c r="R219" s="47"/>
      <c r="S219" s="54"/>
      <c r="T219" s="18"/>
      <c r="U219" s="18"/>
      <c r="V219" s="51"/>
      <c r="W219" s="51"/>
      <c r="X219" s="51"/>
      <c r="Y219" s="51"/>
      <c r="Z219" s="65" t="s">
        <v>45</v>
      </c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65" t="s">
        <v>45</v>
      </c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65" t="s">
        <v>45</v>
      </c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65" t="s">
        <v>45</v>
      </c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61">
        <f t="shared" si="30"/>
        <v>4</v>
      </c>
      <c r="CE219" s="61">
        <f t="shared" si="31"/>
        <v>0</v>
      </c>
      <c r="CF219" s="62"/>
    </row>
    <row r="220" spans="1:84" ht="50.25" customHeight="1">
      <c r="A220" s="13">
        <v>165</v>
      </c>
      <c r="B220" s="26" t="s">
        <v>186</v>
      </c>
      <c r="C220" s="15" t="s">
        <v>65</v>
      </c>
      <c r="D220" s="16"/>
      <c r="E220" s="17"/>
      <c r="F220" s="16"/>
      <c r="G220" s="16"/>
      <c r="H220" s="18"/>
      <c r="I220" s="18"/>
      <c r="J220" s="18"/>
      <c r="K220" s="18"/>
      <c r="L220" s="46"/>
      <c r="M220" s="46"/>
      <c r="N220" s="46"/>
      <c r="O220" s="46"/>
      <c r="P220" s="18"/>
      <c r="Q220" s="18"/>
      <c r="R220" s="47"/>
      <c r="S220" s="54"/>
      <c r="T220" s="18"/>
      <c r="U220" s="18"/>
      <c r="V220" s="51"/>
      <c r="W220" s="51"/>
      <c r="X220" s="51"/>
      <c r="Y220" s="51"/>
      <c r="Z220" s="65" t="s">
        <v>45</v>
      </c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65" t="s">
        <v>45</v>
      </c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65" t="s">
        <v>45</v>
      </c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65" t="s">
        <v>45</v>
      </c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61">
        <f t="shared" si="30"/>
        <v>4</v>
      </c>
      <c r="CE220" s="61">
        <f t="shared" si="31"/>
        <v>0</v>
      </c>
      <c r="CF220" s="62"/>
    </row>
    <row r="221" spans="1:84" ht="50.25" customHeight="1">
      <c r="A221" s="13">
        <v>166</v>
      </c>
      <c r="B221" s="26" t="s">
        <v>187</v>
      </c>
      <c r="C221" s="15" t="s">
        <v>65</v>
      </c>
      <c r="D221" s="16"/>
      <c r="E221" s="17"/>
      <c r="F221" s="16"/>
      <c r="G221" s="16"/>
      <c r="H221" s="18"/>
      <c r="I221" s="18"/>
      <c r="J221" s="18"/>
      <c r="K221" s="18"/>
      <c r="L221" s="46"/>
      <c r="M221" s="46"/>
      <c r="N221" s="46"/>
      <c r="O221" s="46"/>
      <c r="P221" s="18"/>
      <c r="Q221" s="18"/>
      <c r="R221" s="47"/>
      <c r="S221" s="54"/>
      <c r="T221" s="18"/>
      <c r="U221" s="18"/>
      <c r="V221" s="51"/>
      <c r="W221" s="51"/>
      <c r="X221" s="51"/>
      <c r="Y221" s="51"/>
      <c r="Z221" s="51"/>
      <c r="AA221" s="51"/>
      <c r="AB221" s="65" t="s">
        <v>45</v>
      </c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65" t="s">
        <v>45</v>
      </c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65" t="s">
        <v>45</v>
      </c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65" t="s">
        <v>45</v>
      </c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61">
        <f t="shared" si="30"/>
        <v>4</v>
      </c>
      <c r="CE221" s="61">
        <f t="shared" si="31"/>
        <v>0</v>
      </c>
      <c r="CF221" s="62"/>
    </row>
    <row r="222" spans="1:84" ht="50.25" customHeight="1">
      <c r="A222" s="13">
        <v>167</v>
      </c>
      <c r="B222" s="26" t="s">
        <v>97</v>
      </c>
      <c r="C222" s="15" t="s">
        <v>197</v>
      </c>
      <c r="D222" s="16"/>
      <c r="E222" s="17"/>
      <c r="F222" s="16"/>
      <c r="G222" s="16"/>
      <c r="H222" s="18"/>
      <c r="I222" s="18"/>
      <c r="J222" s="18"/>
      <c r="K222" s="18"/>
      <c r="L222" s="46"/>
      <c r="M222" s="46"/>
      <c r="N222" s="46"/>
      <c r="O222" s="46"/>
      <c r="P222" s="18"/>
      <c r="Q222" s="18"/>
      <c r="R222" s="47"/>
      <c r="S222" s="54"/>
      <c r="T222" s="18"/>
      <c r="U222" s="18"/>
      <c r="V222" s="51"/>
      <c r="W222" s="51"/>
      <c r="X222" s="51"/>
      <c r="Y222" s="51"/>
      <c r="Z222" s="51"/>
      <c r="AA222" s="51"/>
      <c r="AB222" s="65" t="s">
        <v>45</v>
      </c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65" t="s">
        <v>45</v>
      </c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65" t="s">
        <v>45</v>
      </c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65" t="s">
        <v>45</v>
      </c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61">
        <f t="shared" si="30"/>
        <v>4</v>
      </c>
      <c r="CE222" s="61">
        <f t="shared" si="31"/>
        <v>0</v>
      </c>
      <c r="CF222" s="62"/>
    </row>
    <row r="223" spans="1:84" ht="50.25" customHeight="1">
      <c r="A223" s="13">
        <v>168</v>
      </c>
      <c r="B223" s="26" t="s">
        <v>121</v>
      </c>
      <c r="C223" s="15" t="s">
        <v>48</v>
      </c>
      <c r="D223" s="16"/>
      <c r="E223" s="17"/>
      <c r="F223" s="16"/>
      <c r="G223" s="16"/>
      <c r="H223" s="18"/>
      <c r="I223" s="18"/>
      <c r="J223" s="18"/>
      <c r="K223" s="18"/>
      <c r="L223" s="46"/>
      <c r="M223" s="46"/>
      <c r="N223" s="46"/>
      <c r="O223" s="46"/>
      <c r="P223" s="18"/>
      <c r="Q223" s="18"/>
      <c r="R223" s="47"/>
      <c r="S223" s="54"/>
      <c r="T223" s="18"/>
      <c r="U223" s="18"/>
      <c r="V223" s="51"/>
      <c r="W223" s="51"/>
      <c r="X223" s="51"/>
      <c r="Y223" s="51"/>
      <c r="Z223" s="51"/>
      <c r="AA223" s="51"/>
      <c r="AB223" s="65" t="s">
        <v>45</v>
      </c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65" t="s">
        <v>45</v>
      </c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65" t="s">
        <v>45</v>
      </c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65" t="s">
        <v>45</v>
      </c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61">
        <f t="shared" si="30"/>
        <v>4</v>
      </c>
      <c r="CE223" s="61">
        <f t="shared" si="31"/>
        <v>0</v>
      </c>
      <c r="CF223" s="62"/>
    </row>
    <row r="224" spans="1:84" ht="21">
      <c r="A224" s="11" t="s">
        <v>47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60"/>
    </row>
    <row r="225" spans="1:84" ht="42.75" customHeight="1">
      <c r="A225" s="13">
        <v>169</v>
      </c>
      <c r="B225" s="14" t="s">
        <v>68</v>
      </c>
      <c r="C225" s="15" t="s">
        <v>69</v>
      </c>
      <c r="D225" s="16"/>
      <c r="E225" s="17"/>
      <c r="F225" s="16"/>
      <c r="G225" s="16"/>
      <c r="H225" s="18"/>
      <c r="I225" s="18"/>
      <c r="J225" s="45"/>
      <c r="K225" s="18"/>
      <c r="L225" s="46"/>
      <c r="M225" s="46"/>
      <c r="N225" s="46"/>
      <c r="O225" s="46"/>
      <c r="P225" s="47" t="s">
        <v>45</v>
      </c>
      <c r="Q225" s="48"/>
      <c r="R225" s="18"/>
      <c r="S225" s="18"/>
      <c r="T225" s="18"/>
      <c r="U225" s="45"/>
      <c r="V225" s="51"/>
      <c r="W225" s="51"/>
      <c r="X225" s="51"/>
      <c r="Y225" s="51"/>
      <c r="Z225" s="51"/>
      <c r="AA225" s="51"/>
      <c r="AB225" s="51"/>
      <c r="AC225" s="51"/>
      <c r="AD225" s="65" t="s">
        <v>45</v>
      </c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65" t="s">
        <v>45</v>
      </c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65" t="s">
        <v>45</v>
      </c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65" t="s">
        <v>45</v>
      </c>
      <c r="BU225" s="51"/>
      <c r="BV225" s="51"/>
      <c r="BW225" s="51"/>
      <c r="BX225" s="51"/>
      <c r="BY225" s="51"/>
      <c r="BZ225" s="51"/>
      <c r="CA225" s="51"/>
      <c r="CB225" s="51"/>
      <c r="CC225" s="51"/>
      <c r="CD225" s="61">
        <f>COUNTIF(V225:CC225,"P")</f>
        <v>4</v>
      </c>
      <c r="CE225" s="61">
        <f>COUNTIF(H225:CC225,"A")</f>
        <v>0</v>
      </c>
      <c r="CF225" s="62"/>
    </row>
    <row r="226" spans="1:84" ht="42.75" customHeight="1">
      <c r="A226" s="13">
        <v>170</v>
      </c>
      <c r="B226" s="14" t="s">
        <v>183</v>
      </c>
      <c r="C226" s="15" t="s">
        <v>48</v>
      </c>
      <c r="D226" s="16"/>
      <c r="E226" s="17"/>
      <c r="F226" s="16"/>
      <c r="G226" s="16"/>
      <c r="H226" s="18"/>
      <c r="I226" s="18"/>
      <c r="J226" s="45"/>
      <c r="K226" s="18"/>
      <c r="L226" s="46"/>
      <c r="M226" s="46"/>
      <c r="N226" s="46"/>
      <c r="O226" s="46"/>
      <c r="P226" s="47" t="s">
        <v>45</v>
      </c>
      <c r="Q226" s="48"/>
      <c r="R226" s="18"/>
      <c r="S226" s="18"/>
      <c r="T226" s="18"/>
      <c r="U226" s="45"/>
      <c r="V226" s="51"/>
      <c r="W226" s="51"/>
      <c r="X226" s="51"/>
      <c r="Y226" s="51"/>
      <c r="Z226" s="51"/>
      <c r="AA226" s="51"/>
      <c r="AB226" s="51"/>
      <c r="AC226" s="51"/>
      <c r="AD226" s="65" t="s">
        <v>45</v>
      </c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65" t="s">
        <v>45</v>
      </c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65" t="s">
        <v>45</v>
      </c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65" t="s">
        <v>45</v>
      </c>
      <c r="BU226" s="51"/>
      <c r="BV226" s="51"/>
      <c r="BW226" s="51"/>
      <c r="BX226" s="51"/>
      <c r="BY226" s="51"/>
      <c r="BZ226" s="51"/>
      <c r="CA226" s="51"/>
      <c r="CB226" s="51"/>
      <c r="CC226" s="51"/>
      <c r="CD226" s="61">
        <f>COUNTIF(V226:CC226,"P")</f>
        <v>4</v>
      </c>
      <c r="CE226" s="61">
        <f>COUNTIF(H226:CC226,"A")</f>
        <v>0</v>
      </c>
      <c r="CF226" s="62"/>
    </row>
    <row r="227" spans="1:84" ht="42.75" customHeight="1">
      <c r="A227" s="13">
        <v>171</v>
      </c>
      <c r="B227" s="20" t="s">
        <v>49</v>
      </c>
      <c r="C227" s="15" t="s">
        <v>48</v>
      </c>
      <c r="D227" s="16"/>
      <c r="E227" s="17"/>
      <c r="F227" s="16"/>
      <c r="G227" s="16"/>
      <c r="H227" s="18"/>
      <c r="I227" s="18"/>
      <c r="J227" s="45"/>
      <c r="K227" s="18"/>
      <c r="L227" s="46"/>
      <c r="M227" s="46"/>
      <c r="N227" s="46"/>
      <c r="O227" s="46"/>
      <c r="P227" s="47" t="s">
        <v>45</v>
      </c>
      <c r="Q227" s="48"/>
      <c r="R227" s="18"/>
      <c r="S227" s="18"/>
      <c r="T227" s="18"/>
      <c r="U227" s="45"/>
      <c r="V227" s="51"/>
      <c r="W227" s="51"/>
      <c r="X227" s="51"/>
      <c r="Y227" s="51"/>
      <c r="Z227" s="51"/>
      <c r="AA227" s="51"/>
      <c r="AB227" s="51"/>
      <c r="AC227" s="51"/>
      <c r="AD227" s="65" t="s">
        <v>45</v>
      </c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65" t="s">
        <v>45</v>
      </c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65" t="s">
        <v>45</v>
      </c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65" t="s">
        <v>45</v>
      </c>
      <c r="BU227" s="51"/>
      <c r="BV227" s="51"/>
      <c r="BW227" s="51"/>
      <c r="BX227" s="51"/>
      <c r="BY227" s="51"/>
      <c r="BZ227" s="51"/>
      <c r="CA227" s="51"/>
      <c r="CB227" s="51"/>
      <c r="CC227" s="51"/>
      <c r="CD227" s="61">
        <f>COUNTIF(V227:CC227,"P")</f>
        <v>4</v>
      </c>
      <c r="CE227" s="61">
        <f>COUNTIF(H227:CC227,"A")</f>
        <v>0</v>
      </c>
      <c r="CF227" s="62"/>
    </row>
    <row r="228" spans="1:84" ht="21">
      <c r="A228" s="11" t="s">
        <v>51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60"/>
    </row>
    <row r="229" spans="1:84" ht="50.25" customHeight="1">
      <c r="A229" s="19">
        <v>172</v>
      </c>
      <c r="B229" s="23" t="s">
        <v>86</v>
      </c>
      <c r="C229" s="24" t="s">
        <v>87</v>
      </c>
      <c r="D229" s="16"/>
      <c r="E229" s="17"/>
      <c r="F229" s="16"/>
      <c r="G229" s="16"/>
      <c r="H229" s="18"/>
      <c r="I229" s="18"/>
      <c r="J229" s="18"/>
      <c r="K229" s="18"/>
      <c r="L229" s="46"/>
      <c r="M229" s="46"/>
      <c r="N229" s="46"/>
      <c r="O229" s="46"/>
      <c r="P229" s="18"/>
      <c r="Q229" s="18"/>
      <c r="R229" s="47"/>
      <c r="S229" s="54"/>
      <c r="T229" s="18"/>
      <c r="U229" s="18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65" t="s">
        <v>45</v>
      </c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65" t="s">
        <v>45</v>
      </c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65" t="s">
        <v>45</v>
      </c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65" t="s">
        <v>45</v>
      </c>
      <c r="BW229" s="51"/>
      <c r="BX229" s="51"/>
      <c r="BY229" s="51"/>
      <c r="BZ229" s="51"/>
      <c r="CA229" s="51"/>
      <c r="CB229" s="51"/>
      <c r="CC229" s="51"/>
      <c r="CD229" s="61">
        <f>COUNTIF(V229:CC229,"P")</f>
        <v>4</v>
      </c>
      <c r="CE229" s="61">
        <f>COUNTIF(H229:CC229,"A")</f>
        <v>0</v>
      </c>
      <c r="CF229" s="62"/>
    </row>
    <row r="230" spans="1:84" ht="50.25" customHeight="1">
      <c r="A230" s="19">
        <v>173</v>
      </c>
      <c r="B230" s="23" t="s">
        <v>119</v>
      </c>
      <c r="C230" s="24" t="s">
        <v>73</v>
      </c>
      <c r="D230" s="16"/>
      <c r="E230" s="17"/>
      <c r="F230" s="16"/>
      <c r="G230" s="16"/>
      <c r="H230" s="18"/>
      <c r="I230" s="18"/>
      <c r="J230" s="18"/>
      <c r="K230" s="18"/>
      <c r="L230" s="46"/>
      <c r="M230" s="46"/>
      <c r="N230" s="46"/>
      <c r="O230" s="46"/>
      <c r="P230" s="18"/>
      <c r="Q230" s="18"/>
      <c r="R230" s="47"/>
      <c r="S230" s="54"/>
      <c r="T230" s="18"/>
      <c r="U230" s="18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65" t="s">
        <v>45</v>
      </c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65" t="s">
        <v>45</v>
      </c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65" t="s">
        <v>45</v>
      </c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65" t="s">
        <v>45</v>
      </c>
      <c r="BW230" s="51"/>
      <c r="BX230" s="51"/>
      <c r="BY230" s="51"/>
      <c r="BZ230" s="51"/>
      <c r="CA230" s="51"/>
      <c r="CB230" s="51"/>
      <c r="CC230" s="51"/>
      <c r="CD230" s="61">
        <f>COUNTIF(V230:CC230,"P")</f>
        <v>4</v>
      </c>
      <c r="CE230" s="61">
        <f>COUNTIF(H230:CC230,"A")</f>
        <v>0</v>
      </c>
      <c r="CF230" s="62"/>
    </row>
    <row r="231" spans="1:84" ht="50.25" customHeight="1">
      <c r="A231" s="19">
        <v>174</v>
      </c>
      <c r="B231" s="23" t="s">
        <v>52</v>
      </c>
      <c r="C231" s="24" t="s">
        <v>73</v>
      </c>
      <c r="D231" s="16"/>
      <c r="E231" s="17"/>
      <c r="F231" s="16"/>
      <c r="G231" s="16"/>
      <c r="H231" s="18"/>
      <c r="I231" s="18"/>
      <c r="J231" s="18"/>
      <c r="K231" s="18"/>
      <c r="L231" s="46"/>
      <c r="M231" s="46"/>
      <c r="N231" s="46"/>
      <c r="O231" s="46"/>
      <c r="P231" s="18"/>
      <c r="Q231" s="18"/>
      <c r="R231" s="47"/>
      <c r="S231" s="54"/>
      <c r="T231" s="18"/>
      <c r="U231" s="18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65" t="s">
        <v>45</v>
      </c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65" t="s">
        <v>45</v>
      </c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65" t="s">
        <v>45</v>
      </c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65" t="s">
        <v>45</v>
      </c>
      <c r="BY231" s="51"/>
      <c r="BZ231" s="51"/>
      <c r="CA231" s="51"/>
      <c r="CB231" s="51"/>
      <c r="CC231" s="51"/>
      <c r="CD231" s="61">
        <f>COUNTIF(V231:CC231,"P")</f>
        <v>4</v>
      </c>
      <c r="CE231" s="61">
        <f>COUNTIF(H231:CC231,"A")</f>
        <v>0</v>
      </c>
      <c r="CF231" s="62"/>
    </row>
    <row r="232" spans="1:84" ht="50.25" customHeight="1">
      <c r="A232" s="19">
        <v>175</v>
      </c>
      <c r="B232" s="23" t="s">
        <v>184</v>
      </c>
      <c r="C232" s="24" t="s">
        <v>87</v>
      </c>
      <c r="D232" s="16"/>
      <c r="E232" s="17"/>
      <c r="F232" s="16"/>
      <c r="G232" s="16"/>
      <c r="H232" s="18"/>
      <c r="I232" s="18"/>
      <c r="J232" s="18"/>
      <c r="K232" s="18"/>
      <c r="L232" s="46"/>
      <c r="M232" s="46"/>
      <c r="N232" s="46"/>
      <c r="O232" s="46"/>
      <c r="P232" s="18"/>
      <c r="Q232" s="18"/>
      <c r="R232" s="47"/>
      <c r="S232" s="54"/>
      <c r="T232" s="18"/>
      <c r="U232" s="18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65" t="s">
        <v>45</v>
      </c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65" t="s">
        <v>45</v>
      </c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65" t="s">
        <v>45</v>
      </c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65" t="s">
        <v>45</v>
      </c>
      <c r="BY232" s="51"/>
      <c r="BZ232" s="51"/>
      <c r="CA232" s="51"/>
      <c r="CB232" s="51"/>
      <c r="CC232" s="51"/>
      <c r="CD232" s="61">
        <f>COUNTIF(V232:CC232,"P")</f>
        <v>4</v>
      </c>
      <c r="CE232" s="61">
        <f>COUNTIF(H232:CC232,"A")</f>
        <v>0</v>
      </c>
      <c r="CF232" s="62"/>
    </row>
    <row r="233" spans="1:84" ht="50.25" customHeight="1">
      <c r="A233" s="19">
        <v>176</v>
      </c>
      <c r="B233" s="23" t="s">
        <v>127</v>
      </c>
      <c r="C233" s="24" t="s">
        <v>53</v>
      </c>
      <c r="D233" s="16"/>
      <c r="E233" s="17"/>
      <c r="F233" s="16"/>
      <c r="G233" s="16"/>
      <c r="H233" s="18"/>
      <c r="I233" s="18"/>
      <c r="J233" s="18"/>
      <c r="K233" s="18"/>
      <c r="L233" s="46"/>
      <c r="M233" s="46"/>
      <c r="N233" s="46"/>
      <c r="O233" s="46"/>
      <c r="P233" s="18"/>
      <c r="Q233" s="18"/>
      <c r="R233" s="47"/>
      <c r="S233" s="54"/>
      <c r="T233" s="18"/>
      <c r="U233" s="18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65" t="s">
        <v>45</v>
      </c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65" t="s">
        <v>45</v>
      </c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65" t="s">
        <v>45</v>
      </c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65" t="s">
        <v>45</v>
      </c>
      <c r="BY233" s="51"/>
      <c r="BZ233" s="51"/>
      <c r="CA233" s="51"/>
      <c r="CB233" s="51"/>
      <c r="CC233" s="51"/>
      <c r="CD233" s="61">
        <f>COUNTIF(V233:CC233,"P")</f>
        <v>4</v>
      </c>
      <c r="CE233" s="61">
        <f>COUNTIF(H233:CC233,"A")</f>
        <v>0</v>
      </c>
      <c r="CF233" s="62"/>
    </row>
    <row r="234" spans="1:84" ht="21">
      <c r="A234" s="11" t="s">
        <v>54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3"/>
      <c r="CE234" s="53"/>
      <c r="CF234" s="60"/>
    </row>
    <row r="235" spans="1:84" ht="50.25" customHeight="1">
      <c r="A235" s="19">
        <v>177</v>
      </c>
      <c r="B235" s="93" t="s">
        <v>99</v>
      </c>
      <c r="C235" s="24" t="s">
        <v>100</v>
      </c>
      <c r="D235" s="16"/>
      <c r="E235" s="17"/>
      <c r="F235" s="16"/>
      <c r="G235" s="16"/>
      <c r="H235" s="18"/>
      <c r="I235" s="18"/>
      <c r="J235" s="18"/>
      <c r="K235" s="18"/>
      <c r="L235" s="46"/>
      <c r="M235" s="46"/>
      <c r="N235" s="46"/>
      <c r="O235" s="46"/>
      <c r="P235" s="18"/>
      <c r="Q235" s="18"/>
      <c r="R235" s="47"/>
      <c r="S235" s="54"/>
      <c r="T235" s="18"/>
      <c r="U235" s="18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65" t="s">
        <v>45</v>
      </c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61">
        <f t="shared" ref="CD235:CD236" si="32">COUNTIF(V235:CC235,"P")</f>
        <v>1</v>
      </c>
      <c r="CE235" s="61">
        <f t="shared" ref="CE235:CE236" si="33">COUNTIF(H235:CC235,"A")</f>
        <v>0</v>
      </c>
      <c r="CF235" s="62"/>
    </row>
    <row r="236" spans="1:84" ht="50.25" customHeight="1">
      <c r="A236" s="19">
        <v>178</v>
      </c>
      <c r="B236" s="93" t="s">
        <v>120</v>
      </c>
      <c r="C236" s="24" t="s">
        <v>197</v>
      </c>
      <c r="D236" s="16"/>
      <c r="E236" s="17"/>
      <c r="F236" s="16"/>
      <c r="G236" s="16"/>
      <c r="H236" s="18"/>
      <c r="I236" s="18"/>
      <c r="J236" s="18"/>
      <c r="K236" s="18"/>
      <c r="L236" s="46"/>
      <c r="M236" s="46"/>
      <c r="N236" s="46"/>
      <c r="O236" s="46"/>
      <c r="P236" s="18"/>
      <c r="Q236" s="18"/>
      <c r="R236" s="47"/>
      <c r="S236" s="54"/>
      <c r="T236" s="18"/>
      <c r="U236" s="18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65" t="s">
        <v>45</v>
      </c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61">
        <f t="shared" si="32"/>
        <v>1</v>
      </c>
      <c r="CE236" s="61">
        <f t="shared" si="33"/>
        <v>0</v>
      </c>
      <c r="CF236" s="62"/>
    </row>
    <row r="237" spans="1:84" ht="21">
      <c r="A237" s="11" t="s">
        <v>155</v>
      </c>
      <c r="B237" s="11" t="s">
        <v>145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60"/>
    </row>
    <row r="238" spans="1:84" ht="21">
      <c r="A238" s="11" t="s">
        <v>74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60"/>
    </row>
    <row r="239" spans="1:84" ht="50.25" customHeight="1">
      <c r="A239" s="13">
        <v>179</v>
      </c>
      <c r="B239" s="26" t="s">
        <v>188</v>
      </c>
      <c r="C239" s="15" t="s">
        <v>48</v>
      </c>
      <c r="D239" s="16"/>
      <c r="E239" s="17"/>
      <c r="F239" s="16"/>
      <c r="G239" s="16"/>
      <c r="H239" s="18"/>
      <c r="I239" s="18"/>
      <c r="J239" s="18"/>
      <c r="K239" s="18"/>
      <c r="L239" s="46"/>
      <c r="M239" s="46"/>
      <c r="N239" s="46"/>
      <c r="O239" s="46"/>
      <c r="P239" s="18"/>
      <c r="Q239" s="18"/>
      <c r="R239" s="47"/>
      <c r="S239" s="54"/>
      <c r="T239" s="18"/>
      <c r="U239" s="18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65" t="s">
        <v>45</v>
      </c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65" t="s">
        <v>45</v>
      </c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61">
        <f>COUNTIF(V239:CC239,"P")</f>
        <v>2</v>
      </c>
      <c r="CE239" s="61">
        <f>COUNTIF(H239:CC239,"A")</f>
        <v>0</v>
      </c>
      <c r="CF239" s="62"/>
    </row>
    <row r="240" spans="1:84" ht="50.25" customHeight="1">
      <c r="A240" s="13">
        <v>178</v>
      </c>
      <c r="B240" s="26" t="s">
        <v>95</v>
      </c>
      <c r="C240" s="15" t="s">
        <v>48</v>
      </c>
      <c r="D240" s="16"/>
      <c r="E240" s="17"/>
      <c r="F240" s="16"/>
      <c r="G240" s="16"/>
      <c r="H240" s="18"/>
      <c r="I240" s="18"/>
      <c r="J240" s="18"/>
      <c r="K240" s="18"/>
      <c r="L240" s="46"/>
      <c r="M240" s="46"/>
      <c r="N240" s="46"/>
      <c r="O240" s="46"/>
      <c r="P240" s="18"/>
      <c r="Q240" s="18"/>
      <c r="R240" s="47"/>
      <c r="S240" s="54"/>
      <c r="T240" s="18"/>
      <c r="U240" s="18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65" t="s">
        <v>45</v>
      </c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65" t="s">
        <v>45</v>
      </c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61">
        <f>COUNTIF(V240:CC240,"P")</f>
        <v>2</v>
      </c>
      <c r="CE240" s="61">
        <f>COUNTIF(H240:CC240,"A")</f>
        <v>0</v>
      </c>
      <c r="CF240" s="62"/>
    </row>
    <row r="241" spans="1:84" ht="50.25" customHeight="1">
      <c r="A241" s="13">
        <v>179</v>
      </c>
      <c r="B241" s="26" t="s">
        <v>126</v>
      </c>
      <c r="C241" s="15" t="s">
        <v>48</v>
      </c>
      <c r="D241" s="16"/>
      <c r="E241" s="17"/>
      <c r="F241" s="16"/>
      <c r="G241" s="16"/>
      <c r="H241" s="18"/>
      <c r="I241" s="18"/>
      <c r="J241" s="18"/>
      <c r="K241" s="18"/>
      <c r="L241" s="46"/>
      <c r="M241" s="46"/>
      <c r="N241" s="46"/>
      <c r="O241" s="46"/>
      <c r="P241" s="18"/>
      <c r="Q241" s="18"/>
      <c r="R241" s="47"/>
      <c r="S241" s="54"/>
      <c r="T241" s="18"/>
      <c r="U241" s="18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65" t="s">
        <v>45</v>
      </c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65" t="s">
        <v>45</v>
      </c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61">
        <f>COUNTIF(V241:CC241,"P")</f>
        <v>2</v>
      </c>
      <c r="CE241" s="61">
        <f>COUNTIF(H241:CC241,"A")</f>
        <v>0</v>
      </c>
      <c r="CF241" s="62"/>
    </row>
    <row r="242" spans="1:84" ht="21">
      <c r="A242" s="11" t="s">
        <v>47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60"/>
    </row>
    <row r="243" spans="1:84" ht="42.75" customHeight="1">
      <c r="A243" s="13">
        <v>180</v>
      </c>
      <c r="B243" s="14" t="s">
        <v>68</v>
      </c>
      <c r="C243" s="15" t="s">
        <v>69</v>
      </c>
      <c r="D243" s="16"/>
      <c r="E243" s="17"/>
      <c r="F243" s="16"/>
      <c r="G243" s="16"/>
      <c r="H243" s="18"/>
      <c r="I243" s="18"/>
      <c r="J243" s="45"/>
      <c r="K243" s="18"/>
      <c r="L243" s="46"/>
      <c r="M243" s="46"/>
      <c r="N243" s="46"/>
      <c r="O243" s="46"/>
      <c r="P243" s="47" t="s">
        <v>45</v>
      </c>
      <c r="Q243" s="48"/>
      <c r="R243" s="18"/>
      <c r="S243" s="18"/>
      <c r="T243" s="18"/>
      <c r="U243" s="45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65" t="s">
        <v>45</v>
      </c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65" t="s">
        <v>45</v>
      </c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61">
        <f>COUNTIF(V243:CC243,"P")</f>
        <v>2</v>
      </c>
      <c r="CE243" s="61">
        <f>COUNTIF(H243:CC243,"A")</f>
        <v>0</v>
      </c>
      <c r="CF243" s="62"/>
    </row>
    <row r="244" spans="1:84" ht="42.75" customHeight="1">
      <c r="A244" s="13">
        <v>181</v>
      </c>
      <c r="B244" s="20" t="s">
        <v>49</v>
      </c>
      <c r="C244" s="15" t="s">
        <v>48</v>
      </c>
      <c r="D244" s="16"/>
      <c r="E244" s="17"/>
      <c r="F244" s="16"/>
      <c r="G244" s="16"/>
      <c r="H244" s="18"/>
      <c r="I244" s="18"/>
      <c r="J244" s="45"/>
      <c r="K244" s="18"/>
      <c r="L244" s="46"/>
      <c r="M244" s="46"/>
      <c r="N244" s="46"/>
      <c r="O244" s="46"/>
      <c r="P244" s="47" t="s">
        <v>45</v>
      </c>
      <c r="Q244" s="48"/>
      <c r="R244" s="18"/>
      <c r="S244" s="18"/>
      <c r="T244" s="18"/>
      <c r="U244" s="45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65" t="s">
        <v>45</v>
      </c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65" t="s">
        <v>45</v>
      </c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61">
        <f>COUNTIF(V244:CC244,"P")</f>
        <v>2</v>
      </c>
      <c r="CE244" s="61">
        <f>COUNTIF(H244:CC244,"A")</f>
        <v>0</v>
      </c>
      <c r="CF244" s="62"/>
    </row>
    <row r="245" spans="1:84" ht="21">
      <c r="A245" s="11" t="s">
        <v>51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60"/>
    </row>
    <row r="246" spans="1:84" ht="50.25" customHeight="1">
      <c r="A246" s="19">
        <v>182</v>
      </c>
      <c r="B246" s="23" t="s">
        <v>173</v>
      </c>
      <c r="C246" s="24" t="s">
        <v>87</v>
      </c>
      <c r="D246" s="16"/>
      <c r="E246" s="17"/>
      <c r="F246" s="16"/>
      <c r="G246" s="16"/>
      <c r="H246" s="18"/>
      <c r="I246" s="18"/>
      <c r="J246" s="18"/>
      <c r="K246" s="18"/>
      <c r="L246" s="46"/>
      <c r="M246" s="46"/>
      <c r="N246" s="46"/>
      <c r="O246" s="46"/>
      <c r="P246" s="18"/>
      <c r="Q246" s="18"/>
      <c r="R246" s="47"/>
      <c r="S246" s="54"/>
      <c r="T246" s="18"/>
      <c r="U246" s="18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65" t="s">
        <v>45</v>
      </c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65" t="s">
        <v>45</v>
      </c>
      <c r="BU246" s="51"/>
      <c r="BV246" s="51"/>
      <c r="BW246" s="51"/>
      <c r="BX246" s="51"/>
      <c r="BY246" s="51"/>
      <c r="BZ246" s="51"/>
      <c r="CA246" s="51"/>
      <c r="CB246" s="51"/>
      <c r="CC246" s="51"/>
      <c r="CD246" s="61">
        <f>COUNTIF(V246:CC246,"P")</f>
        <v>2</v>
      </c>
      <c r="CE246" s="61">
        <f>COUNTIF(H246:CC246,"A")</f>
        <v>0</v>
      </c>
      <c r="CF246" s="62"/>
    </row>
    <row r="247" spans="1:84" ht="50.25" customHeight="1">
      <c r="A247" s="19">
        <v>183</v>
      </c>
      <c r="B247" s="23" t="s">
        <v>52</v>
      </c>
      <c r="C247" s="24" t="s">
        <v>73</v>
      </c>
      <c r="D247" s="16"/>
      <c r="E247" s="17"/>
      <c r="F247" s="16"/>
      <c r="G247" s="16"/>
      <c r="H247" s="18"/>
      <c r="I247" s="18"/>
      <c r="J247" s="18"/>
      <c r="K247" s="18"/>
      <c r="L247" s="46"/>
      <c r="M247" s="46"/>
      <c r="N247" s="46"/>
      <c r="O247" s="46"/>
      <c r="P247" s="18"/>
      <c r="Q247" s="18"/>
      <c r="R247" s="47"/>
      <c r="S247" s="54"/>
      <c r="T247" s="18"/>
      <c r="U247" s="18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65" t="s">
        <v>45</v>
      </c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65" t="s">
        <v>45</v>
      </c>
      <c r="BU247" s="51"/>
      <c r="BV247" s="51"/>
      <c r="BW247" s="51"/>
      <c r="BX247" s="51"/>
      <c r="BY247" s="51"/>
      <c r="BZ247" s="51"/>
      <c r="CA247" s="51"/>
      <c r="CB247" s="51"/>
      <c r="CC247" s="51"/>
      <c r="CD247" s="61">
        <f>COUNTIF(V247:CC247,"P")</f>
        <v>2</v>
      </c>
      <c r="CE247" s="61">
        <f>COUNTIF(H247:CC247,"A")</f>
        <v>0</v>
      </c>
      <c r="CF247" s="62"/>
    </row>
    <row r="248" spans="1:84" ht="21">
      <c r="A248" s="11" t="s">
        <v>54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3"/>
      <c r="CE248" s="53"/>
      <c r="CF248" s="60"/>
    </row>
    <row r="249" spans="1:84" ht="50.25" customHeight="1">
      <c r="A249" s="19">
        <v>184</v>
      </c>
      <c r="B249" s="93" t="s">
        <v>89</v>
      </c>
      <c r="C249" s="24" t="s">
        <v>67</v>
      </c>
      <c r="D249" s="16"/>
      <c r="E249" s="17"/>
      <c r="F249" s="16"/>
      <c r="G249" s="16"/>
      <c r="H249" s="18"/>
      <c r="I249" s="18"/>
      <c r="J249" s="18"/>
      <c r="K249" s="18"/>
      <c r="L249" s="46"/>
      <c r="M249" s="46"/>
      <c r="N249" s="46"/>
      <c r="O249" s="46"/>
      <c r="P249" s="18"/>
      <c r="Q249" s="18"/>
      <c r="R249" s="47"/>
      <c r="S249" s="54"/>
      <c r="T249" s="18"/>
      <c r="U249" s="18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65" t="s">
        <v>45</v>
      </c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65" t="s">
        <v>45</v>
      </c>
      <c r="BW249" s="51"/>
      <c r="BX249" s="51"/>
      <c r="BY249" s="51"/>
      <c r="BZ249" s="51"/>
      <c r="CA249" s="51"/>
      <c r="CB249" s="51"/>
      <c r="CC249" s="51"/>
      <c r="CD249" s="61">
        <f>COUNTIF(V249:CC249,"P")</f>
        <v>2</v>
      </c>
      <c r="CE249" s="61">
        <f>COUNTIF(H249:CC249,"A")</f>
        <v>0</v>
      </c>
      <c r="CF249" s="62"/>
    </row>
    <row r="250" spans="1:84" ht="50.25" customHeight="1">
      <c r="A250" s="19">
        <v>185</v>
      </c>
      <c r="B250" s="93" t="s">
        <v>189</v>
      </c>
      <c r="C250" s="24" t="s">
        <v>53</v>
      </c>
      <c r="D250" s="16"/>
      <c r="E250" s="17"/>
      <c r="F250" s="16"/>
      <c r="G250" s="16"/>
      <c r="H250" s="18"/>
      <c r="I250" s="18"/>
      <c r="J250" s="18"/>
      <c r="K250" s="18"/>
      <c r="L250" s="46"/>
      <c r="M250" s="46"/>
      <c r="N250" s="46"/>
      <c r="O250" s="46"/>
      <c r="P250" s="18"/>
      <c r="Q250" s="18"/>
      <c r="R250" s="47"/>
      <c r="S250" s="54"/>
      <c r="T250" s="18"/>
      <c r="U250" s="18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65" t="s">
        <v>45</v>
      </c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65" t="s">
        <v>45</v>
      </c>
      <c r="BW250" s="51"/>
      <c r="BX250" s="51"/>
      <c r="BY250" s="51"/>
      <c r="BZ250" s="51"/>
      <c r="CA250" s="51"/>
      <c r="CB250" s="51"/>
      <c r="CC250" s="51"/>
      <c r="CD250" s="61">
        <f>COUNTIF(V250:CC250,"P")</f>
        <v>2</v>
      </c>
      <c r="CE250" s="61">
        <f>COUNTIF(H250:CC250,"A")</f>
        <v>0</v>
      </c>
      <c r="CF250" s="62"/>
    </row>
    <row r="251" spans="1:84" ht="21">
      <c r="A251" s="11" t="s">
        <v>11</v>
      </c>
      <c r="B251" s="11" t="s">
        <v>146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60"/>
    </row>
    <row r="252" spans="1:84" ht="21">
      <c r="A252" s="11" t="s">
        <v>74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60"/>
    </row>
    <row r="253" spans="1:84" ht="50.25" customHeight="1">
      <c r="A253" s="13">
        <v>186</v>
      </c>
      <c r="B253" s="26" t="s">
        <v>190</v>
      </c>
      <c r="C253" s="15" t="s">
        <v>48</v>
      </c>
      <c r="D253" s="16"/>
      <c r="E253" s="17"/>
      <c r="F253" s="16"/>
      <c r="G253" s="16"/>
      <c r="H253" s="18"/>
      <c r="I253" s="18"/>
      <c r="J253" s="18"/>
      <c r="K253" s="18"/>
      <c r="L253" s="46"/>
      <c r="M253" s="46"/>
      <c r="N253" s="46"/>
      <c r="O253" s="46"/>
      <c r="P253" s="18"/>
      <c r="Q253" s="18"/>
      <c r="R253" s="47"/>
      <c r="S253" s="54"/>
      <c r="T253" s="18"/>
      <c r="U253" s="18"/>
      <c r="V253" s="65" t="s">
        <v>45</v>
      </c>
      <c r="W253" s="51"/>
      <c r="X253" s="51"/>
      <c r="Y253" s="51"/>
      <c r="Z253" s="65" t="s">
        <v>45</v>
      </c>
      <c r="AA253" s="51"/>
      <c r="AB253" s="51"/>
      <c r="AC253" s="51"/>
      <c r="AD253" s="65" t="s">
        <v>45</v>
      </c>
      <c r="AE253" s="51"/>
      <c r="AF253" s="51"/>
      <c r="AG253" s="51"/>
      <c r="AH253" s="65" t="s">
        <v>45</v>
      </c>
      <c r="AI253" s="51"/>
      <c r="AJ253" s="51"/>
      <c r="AK253" s="51"/>
      <c r="AL253" s="65" t="s">
        <v>45</v>
      </c>
      <c r="AM253" s="51"/>
      <c r="AN253" s="51"/>
      <c r="AO253" s="51"/>
      <c r="AP253" s="65" t="s">
        <v>45</v>
      </c>
      <c r="AQ253" s="51"/>
      <c r="AR253" s="51"/>
      <c r="AS253" s="51"/>
      <c r="AT253" s="65" t="s">
        <v>45</v>
      </c>
      <c r="AU253" s="51"/>
      <c r="AV253" s="51"/>
      <c r="AW253" s="51"/>
      <c r="AX253" s="65" t="s">
        <v>45</v>
      </c>
      <c r="AY253" s="51"/>
      <c r="AZ253" s="51"/>
      <c r="BA253" s="51"/>
      <c r="BB253" s="65" t="s">
        <v>45</v>
      </c>
      <c r="BC253" s="51"/>
      <c r="BD253" s="51"/>
      <c r="BE253" s="51"/>
      <c r="BF253" s="65" t="s">
        <v>45</v>
      </c>
      <c r="BG253" s="51"/>
      <c r="BH253" s="51"/>
      <c r="BI253" s="51"/>
      <c r="BJ253" s="65" t="s">
        <v>45</v>
      </c>
      <c r="BK253" s="51"/>
      <c r="BL253" s="51"/>
      <c r="BM253" s="51"/>
      <c r="BN253" s="65" t="s">
        <v>45</v>
      </c>
      <c r="BO253" s="51"/>
      <c r="BP253" s="51"/>
      <c r="BQ253" s="51"/>
      <c r="BR253" s="65" t="s">
        <v>45</v>
      </c>
      <c r="BS253" s="51"/>
      <c r="BT253" s="51"/>
      <c r="BU253" s="51"/>
      <c r="BV253" s="65" t="s">
        <v>45</v>
      </c>
      <c r="BW253" s="51"/>
      <c r="BX253" s="51"/>
      <c r="BY253" s="51"/>
      <c r="BZ253" s="65" t="s">
        <v>45</v>
      </c>
      <c r="CA253" s="51"/>
      <c r="CB253" s="51"/>
      <c r="CC253" s="51"/>
      <c r="CD253" s="61">
        <f>COUNTIF(V253:CC253,"P")</f>
        <v>15</v>
      </c>
      <c r="CE253" s="61">
        <f>COUNTIF(H253:CC253,"A")</f>
        <v>0</v>
      </c>
      <c r="CF253" s="62"/>
    </row>
    <row r="254" spans="1:84" ht="50.25" customHeight="1">
      <c r="A254" s="13">
        <v>187</v>
      </c>
      <c r="B254" s="26" t="s">
        <v>191</v>
      </c>
      <c r="C254" s="15" t="s">
        <v>48</v>
      </c>
      <c r="D254" s="16"/>
      <c r="E254" s="17"/>
      <c r="F254" s="16"/>
      <c r="G254" s="16"/>
      <c r="H254" s="18"/>
      <c r="I254" s="18"/>
      <c r="J254" s="18"/>
      <c r="K254" s="18"/>
      <c r="L254" s="46"/>
      <c r="M254" s="46"/>
      <c r="N254" s="46"/>
      <c r="O254" s="46"/>
      <c r="P254" s="18"/>
      <c r="Q254" s="18"/>
      <c r="R254" s="47"/>
      <c r="S254" s="54"/>
      <c r="T254" s="18"/>
      <c r="U254" s="18"/>
      <c r="V254" s="65" t="s">
        <v>45</v>
      </c>
      <c r="W254" s="51"/>
      <c r="X254" s="51"/>
      <c r="Y254" s="51"/>
      <c r="Z254" s="65" t="s">
        <v>45</v>
      </c>
      <c r="AA254" s="51"/>
      <c r="AB254" s="51"/>
      <c r="AC254" s="51"/>
      <c r="AD254" s="65" t="s">
        <v>45</v>
      </c>
      <c r="AE254" s="51"/>
      <c r="AF254" s="51"/>
      <c r="AG254" s="51"/>
      <c r="AH254" s="65" t="s">
        <v>45</v>
      </c>
      <c r="AI254" s="51"/>
      <c r="AJ254" s="51"/>
      <c r="AK254" s="51"/>
      <c r="AL254" s="65" t="s">
        <v>45</v>
      </c>
      <c r="AM254" s="51"/>
      <c r="AN254" s="51"/>
      <c r="AO254" s="51"/>
      <c r="AP254" s="65" t="s">
        <v>45</v>
      </c>
      <c r="AQ254" s="51"/>
      <c r="AR254" s="51"/>
      <c r="AS254" s="51"/>
      <c r="AT254" s="65" t="s">
        <v>45</v>
      </c>
      <c r="AU254" s="51"/>
      <c r="AV254" s="51"/>
      <c r="AW254" s="51"/>
      <c r="AX254" s="65" t="s">
        <v>45</v>
      </c>
      <c r="AY254" s="51"/>
      <c r="AZ254" s="51"/>
      <c r="BA254" s="51"/>
      <c r="BB254" s="65" t="s">
        <v>45</v>
      </c>
      <c r="BC254" s="51"/>
      <c r="BD254" s="51"/>
      <c r="BE254" s="51"/>
      <c r="BF254" s="65" t="s">
        <v>45</v>
      </c>
      <c r="BG254" s="51"/>
      <c r="BH254" s="51"/>
      <c r="BI254" s="51"/>
      <c r="BJ254" s="65" t="s">
        <v>45</v>
      </c>
      <c r="BK254" s="51"/>
      <c r="BL254" s="51"/>
      <c r="BM254" s="51"/>
      <c r="BN254" s="65" t="s">
        <v>45</v>
      </c>
      <c r="BO254" s="51"/>
      <c r="BP254" s="51"/>
      <c r="BQ254" s="51"/>
      <c r="BR254" s="65" t="s">
        <v>45</v>
      </c>
      <c r="BS254" s="51"/>
      <c r="BT254" s="51"/>
      <c r="BU254" s="51"/>
      <c r="BV254" s="65" t="s">
        <v>45</v>
      </c>
      <c r="BW254" s="51"/>
      <c r="BX254" s="51"/>
      <c r="BY254" s="51"/>
      <c r="BZ254" s="65" t="s">
        <v>45</v>
      </c>
      <c r="CA254" s="51"/>
      <c r="CB254" s="51"/>
      <c r="CC254" s="51"/>
      <c r="CD254" s="61">
        <f>COUNTIF(V254:CC254,"P")</f>
        <v>15</v>
      </c>
      <c r="CE254" s="61">
        <f>COUNTIF(H254:CC254,"A")</f>
        <v>0</v>
      </c>
      <c r="CF254" s="62"/>
    </row>
    <row r="255" spans="1:84" ht="50.25" customHeight="1">
      <c r="A255" s="13">
        <v>188</v>
      </c>
      <c r="B255" s="26" t="s">
        <v>192</v>
      </c>
      <c r="C255" s="15" t="s">
        <v>65</v>
      </c>
      <c r="D255" s="16"/>
      <c r="E255" s="17"/>
      <c r="F255" s="16"/>
      <c r="G255" s="16"/>
      <c r="H255" s="18"/>
      <c r="I255" s="18"/>
      <c r="J255" s="18"/>
      <c r="K255" s="18"/>
      <c r="L255" s="46"/>
      <c r="M255" s="46"/>
      <c r="N255" s="46"/>
      <c r="O255" s="46"/>
      <c r="P255" s="18"/>
      <c r="Q255" s="18"/>
      <c r="R255" s="47"/>
      <c r="S255" s="54"/>
      <c r="T255" s="18"/>
      <c r="U255" s="18"/>
      <c r="V255" s="65" t="s">
        <v>45</v>
      </c>
      <c r="W255" s="51"/>
      <c r="X255" s="65" t="s">
        <v>45</v>
      </c>
      <c r="Y255" s="51"/>
      <c r="Z255" s="65" t="s">
        <v>45</v>
      </c>
      <c r="AA255" s="51"/>
      <c r="AB255" s="65" t="s">
        <v>45</v>
      </c>
      <c r="AC255" s="51"/>
      <c r="AD255" s="65" t="s">
        <v>45</v>
      </c>
      <c r="AE255" s="51"/>
      <c r="AF255" s="65" t="s">
        <v>45</v>
      </c>
      <c r="AG255" s="51"/>
      <c r="AH255" s="65" t="s">
        <v>45</v>
      </c>
      <c r="AI255" s="51"/>
      <c r="AJ255" s="65" t="s">
        <v>45</v>
      </c>
      <c r="AK255" s="51"/>
      <c r="AL255" s="65" t="s">
        <v>45</v>
      </c>
      <c r="AM255" s="51"/>
      <c r="AN255" s="65" t="s">
        <v>45</v>
      </c>
      <c r="AO255" s="51"/>
      <c r="AP255" s="65" t="s">
        <v>45</v>
      </c>
      <c r="AQ255" s="51"/>
      <c r="AR255" s="65" t="s">
        <v>45</v>
      </c>
      <c r="AS255" s="51"/>
      <c r="AT255" s="65" t="s">
        <v>45</v>
      </c>
      <c r="AU255" s="51"/>
      <c r="AV255" s="65" t="s">
        <v>45</v>
      </c>
      <c r="AW255" s="51"/>
      <c r="AX255" s="65" t="s">
        <v>45</v>
      </c>
      <c r="AY255" s="51"/>
      <c r="AZ255" s="65" t="s">
        <v>45</v>
      </c>
      <c r="BA255" s="51"/>
      <c r="BB255" s="65" t="s">
        <v>45</v>
      </c>
      <c r="BC255" s="51"/>
      <c r="BD255" s="65" t="s">
        <v>45</v>
      </c>
      <c r="BE255" s="51"/>
      <c r="BF255" s="65" t="s">
        <v>45</v>
      </c>
      <c r="BG255" s="51"/>
      <c r="BH255" s="65" t="s">
        <v>45</v>
      </c>
      <c r="BI255" s="51"/>
      <c r="BJ255" s="65" t="s">
        <v>45</v>
      </c>
      <c r="BK255" s="51"/>
      <c r="BL255" s="65" t="s">
        <v>45</v>
      </c>
      <c r="BM255" s="51"/>
      <c r="BN255" s="65" t="s">
        <v>45</v>
      </c>
      <c r="BO255" s="51"/>
      <c r="BP255" s="65" t="s">
        <v>45</v>
      </c>
      <c r="BQ255" s="51"/>
      <c r="BR255" s="65" t="s">
        <v>45</v>
      </c>
      <c r="BS255" s="51"/>
      <c r="BT255" s="65" t="s">
        <v>45</v>
      </c>
      <c r="BU255" s="51"/>
      <c r="BV255" s="65" t="s">
        <v>45</v>
      </c>
      <c r="BW255" s="51"/>
      <c r="BX255" s="65" t="s">
        <v>45</v>
      </c>
      <c r="BY255" s="51"/>
      <c r="BZ255" s="65" t="s">
        <v>45</v>
      </c>
      <c r="CA255" s="51"/>
      <c r="CB255" s="65" t="s">
        <v>45</v>
      </c>
      <c r="CC255" s="51"/>
      <c r="CD255" s="61">
        <f>COUNTIF(V255:CC255,"P")</f>
        <v>30</v>
      </c>
      <c r="CE255" s="61">
        <f>COUNTIF(H255:CC255,"A")</f>
        <v>0</v>
      </c>
      <c r="CF255" s="62"/>
    </row>
    <row r="256" spans="1:84" ht="21">
      <c r="A256" s="11" t="s">
        <v>47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60"/>
    </row>
    <row r="257" spans="1:84" ht="42.75" customHeight="1">
      <c r="A257" s="13">
        <v>189</v>
      </c>
      <c r="B257" s="14" t="s">
        <v>68</v>
      </c>
      <c r="C257" s="15" t="s">
        <v>69</v>
      </c>
      <c r="D257" s="16"/>
      <c r="E257" s="17"/>
      <c r="F257" s="16"/>
      <c r="G257" s="16"/>
      <c r="H257" s="18"/>
      <c r="I257" s="18"/>
      <c r="J257" s="45"/>
      <c r="K257" s="18"/>
      <c r="L257" s="46"/>
      <c r="M257" s="46"/>
      <c r="N257" s="46"/>
      <c r="O257" s="46"/>
      <c r="P257" s="47" t="s">
        <v>45</v>
      </c>
      <c r="Q257" s="48"/>
      <c r="R257" s="18"/>
      <c r="S257" s="18"/>
      <c r="T257" s="18"/>
      <c r="U257" s="45"/>
      <c r="V257" s="51"/>
      <c r="W257" s="51"/>
      <c r="X257" s="51"/>
      <c r="Y257" s="51"/>
      <c r="Z257" s="51"/>
      <c r="AA257" s="51"/>
      <c r="AB257" s="65" t="s">
        <v>45</v>
      </c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65" t="s">
        <v>45</v>
      </c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61">
        <f>COUNTIF(V257:CC257,"P")</f>
        <v>2</v>
      </c>
      <c r="CE257" s="61">
        <f>COUNTIF(H257:CC257,"A")</f>
        <v>0</v>
      </c>
      <c r="CF257" s="62"/>
    </row>
    <row r="258" spans="1:84" ht="21">
      <c r="A258" s="11" t="s">
        <v>51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60"/>
    </row>
    <row r="259" spans="1:84" ht="50.25" customHeight="1">
      <c r="A259" s="19">
        <v>190</v>
      </c>
      <c r="B259" s="23" t="s">
        <v>193</v>
      </c>
      <c r="C259" s="24" t="s">
        <v>48</v>
      </c>
      <c r="D259" s="16"/>
      <c r="E259" s="17"/>
      <c r="F259" s="16"/>
      <c r="G259" s="16"/>
      <c r="H259" s="18"/>
      <c r="I259" s="18"/>
      <c r="J259" s="18"/>
      <c r="K259" s="18"/>
      <c r="L259" s="46"/>
      <c r="M259" s="46"/>
      <c r="N259" s="46"/>
      <c r="O259" s="46"/>
      <c r="P259" s="18"/>
      <c r="Q259" s="18"/>
      <c r="R259" s="47"/>
      <c r="S259" s="54"/>
      <c r="T259" s="18"/>
      <c r="U259" s="18"/>
      <c r="V259" s="51"/>
      <c r="W259" s="51"/>
      <c r="X259" s="51"/>
      <c r="Y259" s="51"/>
      <c r="Z259" s="51"/>
      <c r="AA259" s="51"/>
      <c r="AB259" s="65" t="s">
        <v>45</v>
      </c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65" t="s">
        <v>45</v>
      </c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61">
        <f>COUNTIF(V259:CC259,"P")</f>
        <v>2</v>
      </c>
      <c r="CE259" s="61">
        <f>COUNTIF(H259:CC259,"A")</f>
        <v>0</v>
      </c>
      <c r="CF259" s="62"/>
    </row>
    <row r="260" spans="1:84" ht="50.25" customHeight="1">
      <c r="A260" s="19">
        <v>191</v>
      </c>
      <c r="B260" s="23" t="s">
        <v>194</v>
      </c>
      <c r="C260" s="24" t="s">
        <v>65</v>
      </c>
      <c r="D260" s="16"/>
      <c r="E260" s="17"/>
      <c r="F260" s="16"/>
      <c r="G260" s="16"/>
      <c r="H260" s="18"/>
      <c r="I260" s="18"/>
      <c r="J260" s="18"/>
      <c r="K260" s="18"/>
      <c r="L260" s="46"/>
      <c r="M260" s="46"/>
      <c r="N260" s="46"/>
      <c r="O260" s="46"/>
      <c r="P260" s="18"/>
      <c r="Q260" s="18"/>
      <c r="R260" s="47"/>
      <c r="S260" s="54"/>
      <c r="T260" s="18"/>
      <c r="U260" s="18"/>
      <c r="V260" s="51"/>
      <c r="W260" s="51"/>
      <c r="X260" s="51"/>
      <c r="Y260" s="51"/>
      <c r="Z260" s="51"/>
      <c r="AA260" s="51"/>
      <c r="AB260" s="65" t="s">
        <v>45</v>
      </c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65" t="s">
        <v>45</v>
      </c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61">
        <f>COUNTIF(V260:CC260,"P")</f>
        <v>2</v>
      </c>
      <c r="CE260" s="61">
        <f>COUNTIF(H260:CC260,"A")</f>
        <v>0</v>
      </c>
      <c r="CF260" s="62"/>
    </row>
    <row r="261" spans="1:84" ht="21">
      <c r="A261" s="11" t="s">
        <v>54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3"/>
      <c r="CE261" s="53"/>
      <c r="CF261" s="60"/>
    </row>
    <row r="262" spans="1:84" ht="50.25" customHeight="1">
      <c r="A262" s="19">
        <v>192</v>
      </c>
      <c r="B262" s="93" t="s">
        <v>96</v>
      </c>
      <c r="C262" s="24" t="s">
        <v>197</v>
      </c>
      <c r="D262" s="16"/>
      <c r="E262" s="17"/>
      <c r="F262" s="16"/>
      <c r="G262" s="16"/>
      <c r="H262" s="18"/>
      <c r="I262" s="18"/>
      <c r="J262" s="18"/>
      <c r="K262" s="18"/>
      <c r="L262" s="46"/>
      <c r="M262" s="46"/>
      <c r="N262" s="46"/>
      <c r="O262" s="46"/>
      <c r="P262" s="18"/>
      <c r="Q262" s="18"/>
      <c r="R262" s="47"/>
      <c r="S262" s="54"/>
      <c r="T262" s="18"/>
      <c r="U262" s="18"/>
      <c r="V262" s="51"/>
      <c r="W262" s="51"/>
      <c r="X262" s="51"/>
      <c r="Y262" s="51"/>
      <c r="Z262" s="51"/>
      <c r="AA262" s="51"/>
      <c r="AB262" s="51"/>
      <c r="AC262" s="51"/>
      <c r="AD262" s="65" t="s">
        <v>45</v>
      </c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65" t="s">
        <v>45</v>
      </c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61">
        <f>COUNTIF(V262:CC262,"P")</f>
        <v>2</v>
      </c>
      <c r="CE262" s="61">
        <f>COUNTIF(H262:CC262,"A")</f>
        <v>0</v>
      </c>
      <c r="CF262" s="62"/>
    </row>
    <row r="263" spans="1:84" ht="50.25" customHeight="1">
      <c r="A263" s="19">
        <v>193</v>
      </c>
      <c r="B263" s="93" t="s">
        <v>195</v>
      </c>
      <c r="C263" s="24" t="s">
        <v>65</v>
      </c>
      <c r="D263" s="16"/>
      <c r="E263" s="17"/>
      <c r="F263" s="16"/>
      <c r="G263" s="16"/>
      <c r="H263" s="18"/>
      <c r="I263" s="18"/>
      <c r="J263" s="18"/>
      <c r="K263" s="18"/>
      <c r="L263" s="46"/>
      <c r="M263" s="46"/>
      <c r="N263" s="46"/>
      <c r="O263" s="46"/>
      <c r="P263" s="18"/>
      <c r="Q263" s="18"/>
      <c r="R263" s="47"/>
      <c r="S263" s="54"/>
      <c r="T263" s="18"/>
      <c r="U263" s="18"/>
      <c r="V263" s="51"/>
      <c r="W263" s="51"/>
      <c r="X263" s="51"/>
      <c r="Y263" s="51"/>
      <c r="Z263" s="51"/>
      <c r="AA263" s="51"/>
      <c r="AB263" s="51"/>
      <c r="AC263" s="51"/>
      <c r="AD263" s="65" t="s">
        <v>45</v>
      </c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65" t="s">
        <v>45</v>
      </c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61">
        <f>COUNTIF(V263:CC263,"P")</f>
        <v>2</v>
      </c>
      <c r="CE263" s="61">
        <f>COUNTIF(H263:CC263,"A")</f>
        <v>0</v>
      </c>
      <c r="CF263" s="62"/>
    </row>
    <row r="264" spans="1:84" ht="21">
      <c r="A264" s="11" t="s">
        <v>90</v>
      </c>
      <c r="B264" s="11" t="s">
        <v>154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60"/>
    </row>
    <row r="265" spans="1:84" ht="21">
      <c r="A265" s="11" t="s">
        <v>74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60"/>
    </row>
    <row r="266" spans="1:84" ht="50.25" customHeight="1">
      <c r="A266" s="13">
        <v>194</v>
      </c>
      <c r="B266" s="26" t="s">
        <v>94</v>
      </c>
      <c r="C266" s="15" t="s">
        <v>48</v>
      </c>
      <c r="D266" s="16"/>
      <c r="E266" s="17"/>
      <c r="F266" s="16"/>
      <c r="G266" s="16"/>
      <c r="H266" s="18"/>
      <c r="I266" s="18"/>
      <c r="J266" s="18"/>
      <c r="K266" s="18"/>
      <c r="L266" s="46"/>
      <c r="M266" s="46"/>
      <c r="N266" s="46"/>
      <c r="O266" s="46"/>
      <c r="P266" s="18"/>
      <c r="Q266" s="18"/>
      <c r="R266" s="47"/>
      <c r="S266" s="54"/>
      <c r="T266" s="18"/>
      <c r="U266" s="18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65" t="s">
        <v>45</v>
      </c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65" t="s">
        <v>45</v>
      </c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61">
        <f>COUNTIF(V266:CC266,"P")</f>
        <v>2</v>
      </c>
      <c r="CE266" s="61">
        <f>COUNTIF(H266:CC266,"A")</f>
        <v>0</v>
      </c>
      <c r="CF266" s="62"/>
    </row>
    <row r="267" spans="1:84" ht="21">
      <c r="A267" s="11" t="s">
        <v>47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60"/>
    </row>
    <row r="268" spans="1:84" ht="42.75" customHeight="1">
      <c r="A268" s="13">
        <v>195</v>
      </c>
      <c r="B268" s="14" t="s">
        <v>68</v>
      </c>
      <c r="C268" s="15" t="s">
        <v>69</v>
      </c>
      <c r="D268" s="16"/>
      <c r="E268" s="17"/>
      <c r="F268" s="16"/>
      <c r="G268" s="16"/>
      <c r="H268" s="18"/>
      <c r="I268" s="18"/>
      <c r="J268" s="45"/>
      <c r="K268" s="18"/>
      <c r="L268" s="46"/>
      <c r="M268" s="46"/>
      <c r="N268" s="46"/>
      <c r="O268" s="46"/>
      <c r="P268" s="47" t="s">
        <v>45</v>
      </c>
      <c r="Q268" s="48"/>
      <c r="R268" s="18"/>
      <c r="S268" s="18"/>
      <c r="T268" s="18"/>
      <c r="U268" s="45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65" t="s">
        <v>45</v>
      </c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65" t="s">
        <v>45</v>
      </c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61">
        <f>COUNTIF(V268:CC268,"P")</f>
        <v>2</v>
      </c>
      <c r="CE268" s="61">
        <f>COUNTIF(H268:CC268,"A")</f>
        <v>0</v>
      </c>
      <c r="CF268" s="62"/>
    </row>
    <row r="269" spans="1:84" ht="21">
      <c r="A269" s="11" t="s">
        <v>51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60"/>
    </row>
    <row r="270" spans="1:84" ht="50.25" customHeight="1">
      <c r="A270" s="19">
        <v>196</v>
      </c>
      <c r="B270" s="23" t="s">
        <v>52</v>
      </c>
      <c r="C270" s="24" t="s">
        <v>73</v>
      </c>
      <c r="D270" s="16"/>
      <c r="E270" s="17"/>
      <c r="F270" s="16"/>
      <c r="G270" s="16"/>
      <c r="H270" s="18"/>
      <c r="I270" s="18"/>
      <c r="J270" s="18"/>
      <c r="K270" s="18"/>
      <c r="L270" s="46"/>
      <c r="M270" s="46"/>
      <c r="N270" s="46"/>
      <c r="O270" s="46"/>
      <c r="P270" s="18"/>
      <c r="Q270" s="18"/>
      <c r="R270" s="47"/>
      <c r="S270" s="54"/>
      <c r="T270" s="18"/>
      <c r="U270" s="18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65" t="s">
        <v>45</v>
      </c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61">
        <f>COUNTIF(V270:CC270,"P")</f>
        <v>1</v>
      </c>
      <c r="CE270" s="61">
        <f>COUNTIF(H270:CC270,"A")</f>
        <v>0</v>
      </c>
      <c r="CF270" s="62"/>
    </row>
    <row r="271" spans="1:84" ht="21">
      <c r="A271" s="11" t="s">
        <v>54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3"/>
      <c r="CE271" s="53"/>
      <c r="CF271" s="60"/>
    </row>
    <row r="272" spans="1:84" ht="50.25" customHeight="1">
      <c r="A272" s="19">
        <v>197</v>
      </c>
      <c r="B272" s="93" t="s">
        <v>89</v>
      </c>
      <c r="C272" s="24" t="s">
        <v>67</v>
      </c>
      <c r="D272" s="16"/>
      <c r="E272" s="17"/>
      <c r="F272" s="16"/>
      <c r="G272" s="16"/>
      <c r="H272" s="18"/>
      <c r="I272" s="18"/>
      <c r="J272" s="18"/>
      <c r="K272" s="18"/>
      <c r="L272" s="46"/>
      <c r="M272" s="46"/>
      <c r="N272" s="46"/>
      <c r="O272" s="46"/>
      <c r="P272" s="18"/>
      <c r="Q272" s="18"/>
      <c r="R272" s="47"/>
      <c r="S272" s="54"/>
      <c r="T272" s="18"/>
      <c r="U272" s="18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65" t="s">
        <v>45</v>
      </c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61">
        <f>COUNTIF(V272:CC272,"P")</f>
        <v>1</v>
      </c>
      <c r="CE272" s="61">
        <f>COUNTIF(H272:CC272,"A")</f>
        <v>0</v>
      </c>
      <c r="CF272" s="62"/>
    </row>
    <row r="273" spans="1:87" ht="21">
      <c r="A273" s="135" t="s">
        <v>56</v>
      </c>
      <c r="B273" s="136"/>
      <c r="C273" s="137"/>
      <c r="D273" s="27"/>
      <c r="E273" s="27"/>
      <c r="F273" s="27"/>
      <c r="G273" s="27"/>
      <c r="H273" s="28">
        <f>COUNTIF(H19:H26,"P")</f>
        <v>0</v>
      </c>
      <c r="I273" s="28"/>
      <c r="J273" s="28">
        <f>COUNTIF(J19:J26,"P")</f>
        <v>0</v>
      </c>
      <c r="K273" s="28"/>
      <c r="L273" s="28">
        <f>COUNTIF(L19:L26,"P")</f>
        <v>0</v>
      </c>
      <c r="M273" s="28"/>
      <c r="N273" s="28">
        <f>COUNTIF(N19:N26,"P")</f>
        <v>0</v>
      </c>
      <c r="O273" s="28"/>
      <c r="P273" s="28">
        <f>COUNTIF(P19:P26,"P")</f>
        <v>0</v>
      </c>
      <c r="Q273" s="28"/>
      <c r="R273" s="28">
        <f>COUNTIF(R19:R26,"P")</f>
        <v>1</v>
      </c>
      <c r="S273" s="28"/>
      <c r="T273" s="28">
        <f>COUNTIF(T19:T26,"P")</f>
        <v>0</v>
      </c>
      <c r="U273" s="28"/>
      <c r="V273" s="58">
        <f>COUNTIF(V11:V250,"p")</f>
        <v>26</v>
      </c>
      <c r="W273" s="58">
        <f>COUNTIF(W11:W250,"p")</f>
        <v>0</v>
      </c>
      <c r="X273" s="58">
        <f>COUNTIF(X11:X250,"p")</f>
        <v>26</v>
      </c>
      <c r="Y273" s="58">
        <f>COUNTIF(Y11:Y250,"p")</f>
        <v>0</v>
      </c>
      <c r="Z273" s="58">
        <f>COUNTIF(Z11:Z250,"p")</f>
        <v>42</v>
      </c>
      <c r="AA273" s="58">
        <f>COUNTIF(AA11:AA250,"p")</f>
        <v>0</v>
      </c>
      <c r="AB273" s="58">
        <f>COUNTIF(AB11:AB250,"p")</f>
        <v>44</v>
      </c>
      <c r="AC273" s="58">
        <f>COUNTIF(AC11:AC250,"p")</f>
        <v>0</v>
      </c>
      <c r="AD273" s="58">
        <f>COUNTIF(AD11:AD250,"p")</f>
        <v>44</v>
      </c>
      <c r="AE273" s="58">
        <f>COUNTIF(AE11:AE250,"p")</f>
        <v>0</v>
      </c>
      <c r="AF273" s="58">
        <f>COUNTIF(AF11:AF250,"p")</f>
        <v>51</v>
      </c>
      <c r="AG273" s="58">
        <f>COUNTIF(AG11:AG250,"p")</f>
        <v>0</v>
      </c>
      <c r="AH273" s="58">
        <f>COUNTIF(AH11:AH250,"p")</f>
        <v>58</v>
      </c>
      <c r="AI273" s="58">
        <f>COUNTIF(AI11:AI250,"p")</f>
        <v>0</v>
      </c>
      <c r="AJ273" s="58">
        <f>COUNTIF(AJ11:AJ250,"p")</f>
        <v>40</v>
      </c>
      <c r="AK273" s="58">
        <f>COUNTIF(AK11:AK250,"p")</f>
        <v>0</v>
      </c>
      <c r="AL273" s="58">
        <f>COUNTIF(AL11:AL250,"p")</f>
        <v>28</v>
      </c>
      <c r="AM273" s="58">
        <f>COUNTIF(AM11:AM250,"p")</f>
        <v>0</v>
      </c>
      <c r="AN273" s="58">
        <f>COUNTIF(AN11:AN250,"p")</f>
        <v>40</v>
      </c>
      <c r="AO273" s="58">
        <f>COUNTIF(AO11:AO250,"p")</f>
        <v>0</v>
      </c>
      <c r="AP273" s="58">
        <f>COUNTIF(AP11:AP250,"p")</f>
        <v>43</v>
      </c>
      <c r="AQ273" s="58">
        <f>COUNTIF(AQ11:AQ250,"p")</f>
        <v>0</v>
      </c>
      <c r="AR273" s="58">
        <f>COUNTIF(AR11:AR250,"p")</f>
        <v>41</v>
      </c>
      <c r="AS273" s="58">
        <f>COUNTIF(AS11:AS250,"p")</f>
        <v>0</v>
      </c>
      <c r="AT273" s="58">
        <f>COUNTIF(AT11:AT250,"p")</f>
        <v>45</v>
      </c>
      <c r="AU273" s="58">
        <f>COUNTIF(AU11:AU250,"p")</f>
        <v>0</v>
      </c>
      <c r="AV273" s="58">
        <f>COUNTIF(AV11:AV250,"p")</f>
        <v>44</v>
      </c>
      <c r="AW273" s="58">
        <f>COUNTIF(AW11:AW250,"p")</f>
        <v>0</v>
      </c>
      <c r="AX273" s="58">
        <f>COUNTIF(AX11:AX250,"p")</f>
        <v>35</v>
      </c>
      <c r="AY273" s="58">
        <f>COUNTIF(AY11:AY250,"p")</f>
        <v>0</v>
      </c>
      <c r="AZ273" s="58">
        <f>COUNTIF(AZ11:AZ250,"p")</f>
        <v>27</v>
      </c>
      <c r="BA273" s="58">
        <f>COUNTIF(BA11:BA250,"p")</f>
        <v>0</v>
      </c>
      <c r="BB273" s="58">
        <f>COUNTIF(BB11:BB250,"p")</f>
        <v>45</v>
      </c>
      <c r="BC273" s="58">
        <f>COUNTIF(BC11:BC250,"p")</f>
        <v>0</v>
      </c>
      <c r="BD273" s="58">
        <f>COUNTIF(BD11:BD250,"p")</f>
        <v>48</v>
      </c>
      <c r="BE273" s="58">
        <f>COUNTIF(BE11:BE250,"p")</f>
        <v>1</v>
      </c>
      <c r="BF273" s="58">
        <f>COUNTIF(BF11:BF250,"p")</f>
        <v>42</v>
      </c>
      <c r="BG273" s="58">
        <f>COUNTIF(BG11:BG250,"p")</f>
        <v>0</v>
      </c>
      <c r="BH273" s="58">
        <f>COUNTIF(BH11:BH250,"p")</f>
        <v>50</v>
      </c>
      <c r="BI273" s="58">
        <f>COUNTIF(BI11:BI250,"p")</f>
        <v>0</v>
      </c>
      <c r="BJ273" s="58">
        <f>COUNTIF(BJ11:BJ250,"p")</f>
        <v>54</v>
      </c>
      <c r="BK273" s="58">
        <f>COUNTIF(BK11:BK250,"p")</f>
        <v>1</v>
      </c>
      <c r="BL273" s="58">
        <f>COUNTIF(BL11:BL250,"p")</f>
        <v>39</v>
      </c>
      <c r="BM273" s="58">
        <f>COUNTIF(BM11:BM250,"p")</f>
        <v>0</v>
      </c>
      <c r="BN273" s="58">
        <f>COUNTIF(BN11:BN250,"p")</f>
        <v>27</v>
      </c>
      <c r="BO273" s="58">
        <f>COUNTIF(BO11:BO250,"p")</f>
        <v>0</v>
      </c>
      <c r="BP273" s="58">
        <f>COUNTIF(BP11:BP250,"p")</f>
        <v>39</v>
      </c>
      <c r="BQ273" s="58">
        <f>COUNTIF(BQ11:BQ250,"p")</f>
        <v>0</v>
      </c>
      <c r="BR273" s="58">
        <f>COUNTIF(BR11:BR250,"p")</f>
        <v>42</v>
      </c>
      <c r="BS273" s="58">
        <f>COUNTIF(BS11:BS250,"p")</f>
        <v>0</v>
      </c>
      <c r="BT273" s="58">
        <f>COUNTIF(BT11:BT250,"p")</f>
        <v>40</v>
      </c>
      <c r="BU273" s="58">
        <f>COUNTIF(BU11:BU250,"p")</f>
        <v>0</v>
      </c>
      <c r="BV273" s="58">
        <f>COUNTIF(BV11:BV250,"p")</f>
        <v>50</v>
      </c>
      <c r="BW273" s="58">
        <f>COUNTIF(BW11:BW250,"p")</f>
        <v>0</v>
      </c>
      <c r="BX273" s="58">
        <f>COUNTIF(BX11:BX250,"p")</f>
        <v>44</v>
      </c>
      <c r="BY273" s="58">
        <f>COUNTIF(BY11:BY250,"p")</f>
        <v>0</v>
      </c>
      <c r="BZ273" s="58">
        <f>COUNTIF(BZ11:BZ250,"p")</f>
        <v>36</v>
      </c>
      <c r="CA273" s="58">
        <f>COUNTIF(CA11:CA250,"p")</f>
        <v>0</v>
      </c>
      <c r="CB273" s="58">
        <f>COUNTIF(CB11:CB250,"p")</f>
        <v>26</v>
      </c>
      <c r="CC273" s="58">
        <f>COUNTIF(CC11:CC250,"p")</f>
        <v>0</v>
      </c>
      <c r="CD273" s="112">
        <f>SUM(CD11:CD250)</f>
        <v>1158</v>
      </c>
      <c r="CE273" s="114">
        <f ca="1">SUM(CE11:CE273)</f>
        <v>0</v>
      </c>
      <c r="CF273" s="116">
        <f ca="1">SUM(CE273/CD273)</f>
        <v>0</v>
      </c>
    </row>
    <row r="274" spans="1:87" ht="50.25" customHeight="1">
      <c r="A274" s="118" t="s">
        <v>57</v>
      </c>
      <c r="B274" s="119"/>
      <c r="C274" s="120"/>
      <c r="D274" s="29"/>
      <c r="E274" s="29"/>
      <c r="F274" s="29"/>
      <c r="G274" s="29"/>
      <c r="H274" s="29"/>
      <c r="I274" s="29">
        <f>COUNTIF(I19:I26,"A")</f>
        <v>0</v>
      </c>
      <c r="J274" s="29"/>
      <c r="K274" s="29">
        <f>COUNTIF(K19:K26,"A")</f>
        <v>0</v>
      </c>
      <c r="L274" s="29"/>
      <c r="M274" s="29">
        <f>COUNTIF(M19:M26,"A")</f>
        <v>0</v>
      </c>
      <c r="N274" s="29"/>
      <c r="O274" s="29">
        <f>COUNTIF(O19:O26,"A")</f>
        <v>0</v>
      </c>
      <c r="P274" s="29"/>
      <c r="Q274" s="29">
        <f>COUNTIF(Q19:Q26,"A")</f>
        <v>0</v>
      </c>
      <c r="R274" s="29"/>
      <c r="S274" s="29">
        <f>COUNTIF(S19:S26,"A")</f>
        <v>0</v>
      </c>
      <c r="T274" s="29"/>
      <c r="U274" s="29">
        <f>COUNTIF(U19:U26,"A")</f>
        <v>0</v>
      </c>
      <c r="V274" s="29"/>
      <c r="W274" s="63">
        <f>COUNTIF(W11:W250,"A")</f>
        <v>0</v>
      </c>
      <c r="X274" s="29"/>
      <c r="Y274" s="63">
        <f>COUNTIF(Y11:Y250,"A")</f>
        <v>0</v>
      </c>
      <c r="Z274" s="29"/>
      <c r="AA274" s="63">
        <f>COUNTIF(AA11:AA250,"A")</f>
        <v>0</v>
      </c>
      <c r="AB274" s="29"/>
      <c r="AC274" s="63">
        <f>COUNTIF(AC11:AC250,"A")</f>
        <v>0</v>
      </c>
      <c r="AD274" s="29"/>
      <c r="AE274" s="63">
        <f>COUNTIF(AE11:AE250,"A")</f>
        <v>0</v>
      </c>
      <c r="AF274" s="29"/>
      <c r="AG274" s="63">
        <f>COUNTIF(AG11:AG250,"A")</f>
        <v>0</v>
      </c>
      <c r="AH274" s="29"/>
      <c r="AI274" s="63">
        <f>COUNTIF(AI11:AI250,"A")</f>
        <v>0</v>
      </c>
      <c r="AJ274" s="29"/>
      <c r="AK274" s="63">
        <f>COUNTIF(AK11:AK250,"A")</f>
        <v>0</v>
      </c>
      <c r="AL274" s="29"/>
      <c r="AM274" s="63">
        <f>COUNTIF(AM11:AM250,"A")</f>
        <v>0</v>
      </c>
      <c r="AN274" s="29"/>
      <c r="AO274" s="63">
        <f>COUNTIF(AO11:AO250,"A")</f>
        <v>0</v>
      </c>
      <c r="AP274" s="29"/>
      <c r="AQ274" s="63">
        <f>COUNTIF(AQ11:AQ250,"A")</f>
        <v>0</v>
      </c>
      <c r="AR274" s="29"/>
      <c r="AS274" s="63">
        <f>COUNTIF(AS11:AS250,"A")</f>
        <v>0</v>
      </c>
      <c r="AT274" s="29"/>
      <c r="AU274" s="63">
        <f>COUNTIF(AU11:AU250,"A")</f>
        <v>0</v>
      </c>
      <c r="AV274" s="29"/>
      <c r="AW274" s="63">
        <f>COUNTIF(AW11:AW250,"A")</f>
        <v>0</v>
      </c>
      <c r="AX274" s="29"/>
      <c r="AY274" s="63">
        <f>COUNTIF(AY11:AY250,"A")</f>
        <v>0</v>
      </c>
      <c r="AZ274" s="29"/>
      <c r="BA274" s="63">
        <f>COUNTIF(BA11:BA250,"A")</f>
        <v>0</v>
      </c>
      <c r="BB274" s="29"/>
      <c r="BC274" s="63">
        <f>COUNTIF(BC11:BC250,"A")</f>
        <v>0</v>
      </c>
      <c r="BD274" s="29"/>
      <c r="BE274" s="63">
        <f>COUNTIF(BE11:BE250,"A")</f>
        <v>0</v>
      </c>
      <c r="BF274" s="29"/>
      <c r="BG274" s="63">
        <f>COUNTIF(BG11:BG250,"A")</f>
        <v>0</v>
      </c>
      <c r="BH274" s="29"/>
      <c r="BI274" s="63">
        <f>COUNTIF(BI11:BI250,"A")</f>
        <v>0</v>
      </c>
      <c r="BJ274" s="29"/>
      <c r="BK274" s="63">
        <f>COUNTIF(BK11:BK250,"A")</f>
        <v>0</v>
      </c>
      <c r="BL274" s="29"/>
      <c r="BM274" s="63">
        <f>COUNTIF(BM11:BM250,"A")</f>
        <v>0</v>
      </c>
      <c r="BN274" s="29"/>
      <c r="BO274" s="63">
        <f>COUNTIF(BO11:BO250,"A")</f>
        <v>0</v>
      </c>
      <c r="BP274" s="29"/>
      <c r="BQ274" s="63">
        <f>COUNTIF(BQ11:BQ250,"A")</f>
        <v>0</v>
      </c>
      <c r="BR274" s="29"/>
      <c r="BS274" s="63">
        <f>COUNTIF(BS11:BS250,"A")</f>
        <v>0</v>
      </c>
      <c r="BT274" s="29"/>
      <c r="BU274" s="63">
        <f>COUNTIF(BU11:BU250,"A")</f>
        <v>0</v>
      </c>
      <c r="BV274" s="29"/>
      <c r="BW274" s="63">
        <f>COUNTIF(BW11:BW250,"A")</f>
        <v>0</v>
      </c>
      <c r="BX274" s="29"/>
      <c r="BY274" s="63">
        <f>COUNTIF(BY11:BY250,"A")</f>
        <v>0</v>
      </c>
      <c r="BZ274" s="29"/>
      <c r="CA274" s="63">
        <f>COUNTIF(CA11:CA250,"A")</f>
        <v>0</v>
      </c>
      <c r="CB274" s="29"/>
      <c r="CC274" s="63">
        <f>COUNTIF(CC11:CC250,"A")</f>
        <v>0</v>
      </c>
      <c r="CD274" s="112"/>
      <c r="CE274" s="114"/>
      <c r="CF274" s="116"/>
    </row>
    <row r="275" spans="1:87" ht="50.25" customHeight="1">
      <c r="A275" s="128" t="s">
        <v>58</v>
      </c>
      <c r="B275" s="129"/>
      <c r="C275" s="130"/>
      <c r="D275" s="30"/>
      <c r="E275" s="30"/>
      <c r="F275" s="30"/>
      <c r="G275" s="30"/>
      <c r="H275" s="30"/>
      <c r="I275" s="30">
        <f>COUNTIF(I19:I26,"X")</f>
        <v>0</v>
      </c>
      <c r="J275" s="30"/>
      <c r="K275" s="30">
        <f>COUNTIF(K19:K26,"X")</f>
        <v>0</v>
      </c>
      <c r="L275" s="30"/>
      <c r="M275" s="30">
        <f>COUNTIF(M19:M26,"X")</f>
        <v>0</v>
      </c>
      <c r="N275" s="30"/>
      <c r="O275" s="30">
        <f>COUNTIF(O19:O26,"X")</f>
        <v>0</v>
      </c>
      <c r="P275" s="30"/>
      <c r="Q275" s="30">
        <f>COUNTIF(Q19:Q26,"X")</f>
        <v>0</v>
      </c>
      <c r="R275" s="30"/>
      <c r="S275" s="30">
        <f>COUNTIF(S19:S26,"X")</f>
        <v>0</v>
      </c>
      <c r="T275" s="30"/>
      <c r="U275" s="30">
        <f>COUNTIF(U19:U26,"X")</f>
        <v>0</v>
      </c>
      <c r="V275" s="30"/>
      <c r="W275" s="64">
        <f>COUNTIF(W11:W250,"X")</f>
        <v>0</v>
      </c>
      <c r="X275" s="30"/>
      <c r="Y275" s="64">
        <f>COUNTIF(Y11:Y250,"X")</f>
        <v>0</v>
      </c>
      <c r="Z275" s="30"/>
      <c r="AA275" s="64">
        <f>COUNTIF(AA11:AA250,"X")</f>
        <v>0</v>
      </c>
      <c r="AB275" s="30"/>
      <c r="AC275" s="64">
        <f>COUNTIF(AC11:AC250,"X")</f>
        <v>0</v>
      </c>
      <c r="AD275" s="30"/>
      <c r="AE275" s="64">
        <f>COUNTIF(AE11:AE250,"X")</f>
        <v>0</v>
      </c>
      <c r="AF275" s="30"/>
      <c r="AG275" s="64">
        <f>COUNTIF(AG11:AG250,"X")</f>
        <v>0</v>
      </c>
      <c r="AH275" s="30"/>
      <c r="AI275" s="64">
        <f>COUNTIF(AI11:AI250,"X")</f>
        <v>0</v>
      </c>
      <c r="AJ275" s="30"/>
      <c r="AK275" s="64">
        <f>COUNTIF(AK11:AK250,"X")</f>
        <v>0</v>
      </c>
      <c r="AL275" s="30"/>
      <c r="AM275" s="64">
        <f>COUNTIF(AM11:AM250,"X")</f>
        <v>0</v>
      </c>
      <c r="AN275" s="30"/>
      <c r="AO275" s="64">
        <f>COUNTIF(AO11:AO250,"X")</f>
        <v>0</v>
      </c>
      <c r="AP275" s="30"/>
      <c r="AQ275" s="64">
        <f>COUNTIF(AQ11:AQ250,"X")</f>
        <v>0</v>
      </c>
      <c r="AR275" s="30"/>
      <c r="AS275" s="64">
        <f>COUNTIF(AS11:AS250,"X")</f>
        <v>0</v>
      </c>
      <c r="AT275" s="30"/>
      <c r="AU275" s="64">
        <f>COUNTIF(AU11:AU250,"X")</f>
        <v>0</v>
      </c>
      <c r="AV275" s="30"/>
      <c r="AW275" s="64">
        <f>COUNTIF(AW11:AW250,"X")</f>
        <v>0</v>
      </c>
      <c r="AX275" s="30"/>
      <c r="AY275" s="64">
        <f>COUNTIF(AY11:AY250,"X")</f>
        <v>0</v>
      </c>
      <c r="AZ275" s="30"/>
      <c r="BA275" s="64">
        <f>COUNTIF(BA11:BA250,"X")</f>
        <v>0</v>
      </c>
      <c r="BB275" s="30"/>
      <c r="BC275" s="64">
        <f>COUNTIF(BC11:BC250,"X")</f>
        <v>0</v>
      </c>
      <c r="BD275" s="30"/>
      <c r="BE275" s="64">
        <f>COUNTIF(BE11:BE250,"X")</f>
        <v>0</v>
      </c>
      <c r="BF275" s="30"/>
      <c r="BG275" s="64">
        <f>COUNTIF(BG11:BG250,"X")</f>
        <v>0</v>
      </c>
      <c r="BH275" s="30"/>
      <c r="BI275" s="64">
        <f>COUNTIF(BI11:BI250,"X")</f>
        <v>0</v>
      </c>
      <c r="BJ275" s="30"/>
      <c r="BK275" s="64">
        <f>COUNTIF(BK11:BK250,"X")</f>
        <v>0</v>
      </c>
      <c r="BL275" s="30"/>
      <c r="BM275" s="64">
        <f>COUNTIF(BM11:BM250,"X")</f>
        <v>0</v>
      </c>
      <c r="BN275" s="30"/>
      <c r="BO275" s="64">
        <f>COUNTIF(BO11:BO250,"X")</f>
        <v>0</v>
      </c>
      <c r="BP275" s="30"/>
      <c r="BQ275" s="64">
        <f>COUNTIF(BQ11:BQ250,"X")</f>
        <v>0</v>
      </c>
      <c r="BR275" s="30"/>
      <c r="BS275" s="64">
        <f>COUNTIF(BS11:BS250,"X")</f>
        <v>0</v>
      </c>
      <c r="BT275" s="30"/>
      <c r="BU275" s="64">
        <f>COUNTIF(BU11:BU250,"X")</f>
        <v>0</v>
      </c>
      <c r="BV275" s="30"/>
      <c r="BW275" s="64">
        <f>COUNTIF(BW11:BW250,"X")</f>
        <v>0</v>
      </c>
      <c r="BX275" s="30"/>
      <c r="BY275" s="64">
        <f>COUNTIF(BY11:BY250,"X")</f>
        <v>0</v>
      </c>
      <c r="BZ275" s="30"/>
      <c r="CA275" s="64">
        <f>COUNTIF(CA11:CA250,"X")</f>
        <v>0</v>
      </c>
      <c r="CB275" s="30"/>
      <c r="CC275" s="64">
        <f>COUNTIF(CC11:CC250,"X")</f>
        <v>0</v>
      </c>
      <c r="CD275" s="113"/>
      <c r="CE275" s="115"/>
      <c r="CF275" s="117"/>
    </row>
    <row r="276" spans="1:87" s="3" customFormat="1" ht="50.25" customHeight="1">
      <c r="A276" s="31" t="s">
        <v>59</v>
      </c>
      <c r="B276" s="31"/>
    </row>
    <row r="277" spans="1:87" s="4" customFormat="1" ht="21" customHeight="1">
      <c r="A277" s="32" t="s">
        <v>45</v>
      </c>
      <c r="B277" s="5" t="s">
        <v>60</v>
      </c>
      <c r="G277" s="33"/>
    </row>
    <row r="278" spans="1:87" s="4" customFormat="1" ht="21">
      <c r="A278" s="34" t="s">
        <v>46</v>
      </c>
      <c r="B278" s="5" t="s">
        <v>61</v>
      </c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</row>
    <row r="279" spans="1:87" s="4" customFormat="1" ht="22.5" customHeight="1">
      <c r="A279" s="36" t="s">
        <v>62</v>
      </c>
      <c r="B279" s="5" t="s">
        <v>63</v>
      </c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</row>
    <row r="280" spans="1:87" s="4" customFormat="1" ht="50.25" customHeight="1">
      <c r="A280" s="37"/>
      <c r="B280" s="38"/>
      <c r="C280" s="39"/>
      <c r="D280" s="39"/>
      <c r="E280" s="39"/>
      <c r="F280" s="39"/>
      <c r="G280" s="39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40"/>
      <c r="CE280" s="40"/>
      <c r="CF280" s="40"/>
      <c r="CG280" s="40"/>
      <c r="CH280" s="40"/>
      <c r="CI280" s="40"/>
    </row>
    <row r="281" spans="1:87" s="105" customFormat="1" ht="50.25" customHeight="1">
      <c r="A281" s="122" t="s">
        <v>64</v>
      </c>
      <c r="B281" s="122"/>
      <c r="C281" s="122"/>
      <c r="V281" s="122" t="s">
        <v>75</v>
      </c>
      <c r="W281" s="122"/>
      <c r="X281" s="122"/>
      <c r="Y281" s="122"/>
      <c r="Z281" s="122"/>
      <c r="AA281" s="122"/>
      <c r="AB281" s="122"/>
      <c r="AC281" s="122"/>
      <c r="AD281" s="122"/>
      <c r="AE281" s="122"/>
      <c r="AF281" s="122"/>
      <c r="AG281" s="122"/>
      <c r="AH281" s="122"/>
      <c r="AI281" s="122"/>
      <c r="AJ281" s="122"/>
      <c r="AK281" s="122"/>
      <c r="AL281" s="122"/>
      <c r="AM281" s="122"/>
      <c r="AN281" s="122"/>
      <c r="AO281" s="122"/>
      <c r="AP281" s="122"/>
      <c r="AQ281" s="122"/>
      <c r="AR281" s="122" t="s">
        <v>76</v>
      </c>
      <c r="AS281" s="122"/>
      <c r="AT281" s="122"/>
      <c r="AU281" s="122"/>
      <c r="AV281" s="122"/>
      <c r="AW281" s="122"/>
      <c r="AX281" s="122"/>
      <c r="AY281" s="122"/>
      <c r="AZ281" s="122"/>
      <c r="BA281" s="122"/>
      <c r="BB281" s="122"/>
      <c r="BC281" s="122"/>
      <c r="BD281" s="122"/>
      <c r="BE281" s="122"/>
      <c r="BF281" s="122"/>
      <c r="BG281" s="122"/>
      <c r="BH281" s="122"/>
      <c r="BI281" s="122"/>
      <c r="BJ281" s="122"/>
      <c r="BK281" s="122"/>
      <c r="BL281" s="122"/>
      <c r="BM281" s="122"/>
      <c r="BN281" s="122"/>
      <c r="BO281" s="122" t="s">
        <v>77</v>
      </c>
      <c r="BP281" s="122"/>
      <c r="BQ281" s="122"/>
      <c r="BR281" s="122"/>
      <c r="BS281" s="122"/>
      <c r="BT281" s="122"/>
      <c r="BU281" s="122"/>
      <c r="BV281" s="122"/>
      <c r="BW281" s="122"/>
      <c r="BX281" s="122"/>
      <c r="BY281" s="122"/>
      <c r="BZ281" s="122"/>
      <c r="CA281" s="122"/>
      <c r="CB281" s="122"/>
      <c r="CC281" s="122"/>
      <c r="CD281" s="122"/>
      <c r="CE281" s="122"/>
      <c r="CF281" s="122"/>
      <c r="CG281" s="154"/>
    </row>
    <row r="282" spans="1:87" s="155" customFormat="1" ht="26.25">
      <c r="B282" s="156"/>
      <c r="D282" s="157"/>
      <c r="E282" s="157"/>
      <c r="F282" s="157"/>
      <c r="G282" s="157"/>
      <c r="H282" s="157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AD282" s="156"/>
      <c r="AY282" s="156"/>
      <c r="BA282" s="156"/>
      <c r="BB282" s="156"/>
      <c r="BC282" s="156"/>
      <c r="BD282" s="156"/>
      <c r="BE282" s="156"/>
      <c r="BF282" s="159"/>
      <c r="BG282" s="159"/>
      <c r="BH282" s="159"/>
      <c r="BM282" s="160"/>
      <c r="BN282" s="159"/>
      <c r="BO282" s="161"/>
      <c r="BW282" s="156"/>
      <c r="CA282" s="160"/>
      <c r="CB282" s="160"/>
      <c r="CC282" s="160"/>
    </row>
    <row r="283" spans="1:87" s="155" customFormat="1" ht="19.5" customHeight="1">
      <c r="B283" s="156"/>
      <c r="D283" s="162"/>
      <c r="E283" s="157"/>
      <c r="F283" s="157"/>
      <c r="G283" s="162"/>
      <c r="H283" s="162"/>
      <c r="I283" s="163"/>
      <c r="J283" s="158"/>
      <c r="K283" s="158"/>
      <c r="L283" s="163"/>
      <c r="M283" s="163"/>
      <c r="N283" s="163"/>
      <c r="O283" s="163"/>
      <c r="P283" s="163"/>
      <c r="Q283" s="158"/>
      <c r="R283" s="163"/>
      <c r="S283" s="163"/>
      <c r="T283" s="163"/>
      <c r="U283" s="163"/>
      <c r="AD283" s="156"/>
      <c r="AY283" s="156"/>
      <c r="BA283" s="164"/>
      <c r="BB283" s="164"/>
      <c r="BC283" s="164"/>
      <c r="BD283" s="156"/>
      <c r="BE283" s="164"/>
      <c r="BF283" s="164"/>
      <c r="BG283" s="164"/>
      <c r="BH283" s="164"/>
      <c r="BM283" s="160"/>
      <c r="BN283" s="159"/>
      <c r="BO283" s="161"/>
      <c r="BW283" s="156"/>
      <c r="CA283" s="160"/>
      <c r="CB283" s="160"/>
      <c r="CC283" s="160"/>
    </row>
    <row r="284" spans="1:87" s="155" customFormat="1" ht="19.5" customHeight="1">
      <c r="B284" s="156"/>
      <c r="D284" s="157"/>
      <c r="E284" s="157"/>
      <c r="F284" s="157"/>
      <c r="G284" s="157"/>
      <c r="H284" s="157"/>
      <c r="I284" s="158"/>
      <c r="J284" s="158"/>
      <c r="K284" s="158"/>
      <c r="L284" s="158"/>
      <c r="M284" s="158"/>
      <c r="N284" s="158"/>
      <c r="O284" s="158"/>
      <c r="P284" s="158"/>
      <c r="Q284" s="158"/>
      <c r="R284" s="163"/>
      <c r="S284" s="163"/>
      <c r="T284" s="163"/>
      <c r="U284" s="163"/>
      <c r="AD284" s="156"/>
      <c r="AY284" s="156"/>
      <c r="BA284" s="164"/>
      <c r="BB284" s="164"/>
      <c r="BC284" s="164"/>
      <c r="BD284" s="156"/>
      <c r="BE284" s="164"/>
      <c r="BF284" s="164"/>
      <c r="BG284" s="164"/>
      <c r="BH284" s="164"/>
      <c r="BM284" s="160"/>
      <c r="BN284" s="159"/>
      <c r="BO284" s="161"/>
      <c r="BW284" s="156"/>
      <c r="CA284" s="160"/>
      <c r="CB284" s="160"/>
      <c r="CC284" s="160"/>
    </row>
    <row r="285" spans="1:87" s="6" customFormat="1" ht="25.5" customHeight="1">
      <c r="A285" s="123" t="s">
        <v>139</v>
      </c>
      <c r="B285" s="123"/>
      <c r="C285" s="123"/>
      <c r="H285" s="41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123" t="s">
        <v>136</v>
      </c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 t="s">
        <v>142</v>
      </c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  <c r="BM285" s="123"/>
      <c r="BN285" s="123"/>
      <c r="BO285" s="123" t="s">
        <v>143</v>
      </c>
      <c r="BP285" s="123"/>
      <c r="BQ285" s="123"/>
      <c r="BR285" s="123"/>
      <c r="BS285" s="123"/>
      <c r="BT285" s="123"/>
      <c r="BU285" s="123"/>
      <c r="BV285" s="123"/>
      <c r="BW285" s="123"/>
      <c r="BX285" s="123"/>
      <c r="BY285" s="123"/>
      <c r="BZ285" s="123"/>
      <c r="CA285" s="123"/>
      <c r="CB285" s="123"/>
      <c r="CC285" s="123"/>
      <c r="CD285" s="123"/>
      <c r="CE285" s="123"/>
      <c r="CF285" s="123"/>
      <c r="CG285" s="59"/>
      <c r="CH285" s="59"/>
    </row>
    <row r="286" spans="1:87" s="106" customFormat="1" ht="21" customHeight="1">
      <c r="A286" s="121" t="s">
        <v>138</v>
      </c>
      <c r="B286" s="121"/>
      <c r="C286" s="121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21" t="s">
        <v>137</v>
      </c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 t="s">
        <v>141</v>
      </c>
      <c r="AS286" s="121"/>
      <c r="AT286" s="121"/>
      <c r="AU286" s="121"/>
      <c r="AV286" s="121"/>
      <c r="AW286" s="121"/>
      <c r="AX286" s="121"/>
      <c r="AY286" s="121"/>
      <c r="AZ286" s="121"/>
      <c r="BA286" s="121"/>
      <c r="BB286" s="121"/>
      <c r="BC286" s="121"/>
      <c r="BD286" s="121"/>
      <c r="BE286" s="121"/>
      <c r="BF286" s="121"/>
      <c r="BG286" s="121"/>
      <c r="BH286" s="121"/>
      <c r="BI286" s="121"/>
      <c r="BJ286" s="121"/>
      <c r="BK286" s="121"/>
      <c r="BL286" s="121"/>
      <c r="BM286" s="121"/>
      <c r="BN286" s="121"/>
      <c r="BO286" s="121" t="s">
        <v>140</v>
      </c>
      <c r="BP286" s="121"/>
      <c r="BQ286" s="121"/>
      <c r="BR286" s="121"/>
      <c r="BS286" s="121"/>
      <c r="BT286" s="121"/>
      <c r="BU286" s="121"/>
      <c r="BV286" s="121"/>
      <c r="BW286" s="121"/>
      <c r="BX286" s="121"/>
      <c r="BY286" s="121"/>
      <c r="BZ286" s="121"/>
      <c r="CA286" s="121"/>
      <c r="CB286" s="121"/>
      <c r="CC286" s="121"/>
      <c r="CD286" s="121"/>
      <c r="CE286" s="121"/>
      <c r="CF286" s="121"/>
    </row>
    <row r="287" spans="1:87" s="4" customFormat="1" ht="21">
      <c r="A287" s="42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CG287" s="42"/>
    </row>
  </sheetData>
  <mergeCells count="107">
    <mergeCell ref="A1:CF1"/>
    <mergeCell ref="A2:CF2"/>
    <mergeCell ref="A3:CF3"/>
    <mergeCell ref="A5:A8"/>
    <mergeCell ref="B5:B8"/>
    <mergeCell ref="C5:C8"/>
    <mergeCell ref="D5:G5"/>
    <mergeCell ref="V5:CC5"/>
    <mergeCell ref="CD5:CE7"/>
    <mergeCell ref="CF5:CF8"/>
    <mergeCell ref="L6:M6"/>
    <mergeCell ref="N6:O6"/>
    <mergeCell ref="P6:Q6"/>
    <mergeCell ref="R6:S6"/>
    <mergeCell ref="T6:U6"/>
    <mergeCell ref="V6:W6"/>
    <mergeCell ref="D6:D8"/>
    <mergeCell ref="E6:E8"/>
    <mergeCell ref="F6:F8"/>
    <mergeCell ref="G6:G8"/>
    <mergeCell ref="H6:I6"/>
    <mergeCell ref="J6:K6"/>
    <mergeCell ref="AN6:AO6"/>
    <mergeCell ref="AP6:AQ6"/>
    <mergeCell ref="H7:I7"/>
    <mergeCell ref="J7:K7"/>
    <mergeCell ref="L7:M7"/>
    <mergeCell ref="N7:O7"/>
    <mergeCell ref="P7:Q7"/>
    <mergeCell ref="BH6:BI6"/>
    <mergeCell ref="BJ6:BK6"/>
    <mergeCell ref="BL6:BM6"/>
    <mergeCell ref="BN6:BO6"/>
    <mergeCell ref="AD7:AE7"/>
    <mergeCell ref="X6:Y6"/>
    <mergeCell ref="R7:S7"/>
    <mergeCell ref="T7:U7"/>
    <mergeCell ref="V7:W7"/>
    <mergeCell ref="X7:Y7"/>
    <mergeCell ref="Z7:AA7"/>
    <mergeCell ref="AB7:AC7"/>
    <mergeCell ref="AP7:AQ7"/>
    <mergeCell ref="AR7:AS7"/>
    <mergeCell ref="AT7:AU7"/>
    <mergeCell ref="AV7:AW7"/>
    <mergeCell ref="AX7:AY7"/>
    <mergeCell ref="AZ7:BA7"/>
    <mergeCell ref="AF7:AG7"/>
    <mergeCell ref="BV6:BW6"/>
    <mergeCell ref="BX6:BY6"/>
    <mergeCell ref="BZ6:CA6"/>
    <mergeCell ref="Z6:AA6"/>
    <mergeCell ref="AB6:AC6"/>
    <mergeCell ref="AD6:AE6"/>
    <mergeCell ref="AF6:AG6"/>
    <mergeCell ref="AH6:AI6"/>
    <mergeCell ref="BT6:BU6"/>
    <mergeCell ref="BP6:BQ6"/>
    <mergeCell ref="BR6:BS6"/>
    <mergeCell ref="AV6:AW6"/>
    <mergeCell ref="AX6:AY6"/>
    <mergeCell ref="AZ6:BA6"/>
    <mergeCell ref="BB6:BC6"/>
    <mergeCell ref="BD6:BE6"/>
    <mergeCell ref="BF6:BG6"/>
    <mergeCell ref="AJ6:AK6"/>
    <mergeCell ref="AL6:AM6"/>
    <mergeCell ref="AR6:AS6"/>
    <mergeCell ref="AT6:AU6"/>
    <mergeCell ref="AJ7:AK7"/>
    <mergeCell ref="AL7:AM7"/>
    <mergeCell ref="AN7:AO7"/>
    <mergeCell ref="BP7:BQ7"/>
    <mergeCell ref="BR7:BS7"/>
    <mergeCell ref="BT7:BU7"/>
    <mergeCell ref="BV7:BW7"/>
    <mergeCell ref="BX7:BY7"/>
    <mergeCell ref="BB7:BC7"/>
    <mergeCell ref="BD7:BE7"/>
    <mergeCell ref="BF7:BG7"/>
    <mergeCell ref="BH7:BI7"/>
    <mergeCell ref="BJ7:BK7"/>
    <mergeCell ref="BL7:BM7"/>
    <mergeCell ref="CB6:CC6"/>
    <mergeCell ref="CB7:CC7"/>
    <mergeCell ref="A285:C285"/>
    <mergeCell ref="V285:AQ285"/>
    <mergeCell ref="AR285:BN285"/>
    <mergeCell ref="BO285:CF285"/>
    <mergeCell ref="A286:C286"/>
    <mergeCell ref="V286:AQ286"/>
    <mergeCell ref="AR286:BN286"/>
    <mergeCell ref="BO286:CF286"/>
    <mergeCell ref="CF273:CF275"/>
    <mergeCell ref="A274:C274"/>
    <mergeCell ref="A275:C275"/>
    <mergeCell ref="A281:C281"/>
    <mergeCell ref="V281:AQ281"/>
    <mergeCell ref="AR281:BN281"/>
    <mergeCell ref="BO281:CF281"/>
    <mergeCell ref="BZ7:CA7"/>
    <mergeCell ref="A82:B82"/>
    <mergeCell ref="A273:C273"/>
    <mergeCell ref="CD273:CD275"/>
    <mergeCell ref="CE273:CE275"/>
    <mergeCell ref="BN7:BO7"/>
    <mergeCell ref="AH7:AI7"/>
  </mergeCells>
  <phoneticPr fontId="41" type="noConversion"/>
  <conditionalFormatting sqref="CL277:CL281">
    <cfRule type="cellIs" dxfId="0" priority="1" operator="equal">
      <formula>FALSE</formula>
    </cfRule>
  </conditionalFormatting>
  <printOptions horizontalCentered="1"/>
  <pageMargins left="0" right="0" top="0.5" bottom="0" header="0.5" footer="0.5"/>
  <pageSetup paperSize="9" scale="35" orientation="landscape" r:id="rId1"/>
  <rowBreaks count="2" manualBreakCount="2">
    <brk id="286" max="16383" man="1"/>
    <brk id="2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</vt:lpstr>
      <vt:lpstr>NOVEMBER!Print_Area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2023-07-26T15:42:00Z</dcterms:created>
  <dcterms:modified xsi:type="dcterms:W3CDTF">2025-11-02T13:37:59Z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B715A9882BBB44828B77A934F90446DE_13</vt:lpwstr>
  </property>
  <property fmtid="{D5CDD505-2E9C-101B-9397-08002B2CF9AE}" pid="3" name="KSOProductBuildVer">
    <vt:lpwstr>1033-12.2.0.13359</vt:lpwstr>
  </property>
</Properties>
</file>