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JUNI 2024" sheetId="27" r:id="rId1"/>
  </sheets>
  <calcPr calcId="124519"/>
</workbook>
</file>

<file path=xl/calcChain.xml><?xml version="1.0" encoding="utf-8"?>
<calcChain xmlns="http://schemas.openxmlformats.org/spreadsheetml/2006/main">
  <c r="L46" i="27"/>
  <c r="G43" l="1"/>
  <c r="E46"/>
  <c r="K47" l="1"/>
  <c r="AE46" l="1"/>
  <c r="AG43"/>
  <c r="AF45"/>
  <c r="X43"/>
  <c r="AI24"/>
  <c r="AJ24"/>
  <c r="AK24"/>
  <c r="AJ11" l="1"/>
  <c r="AJ12"/>
  <c r="AJ13"/>
  <c r="AJ14"/>
  <c r="AJ15"/>
  <c r="AJ16"/>
  <c r="AJ17"/>
  <c r="AJ18"/>
  <c r="AJ20"/>
  <c r="AJ21"/>
  <c r="AJ22"/>
  <c r="AJ23"/>
  <c r="AJ25"/>
  <c r="AJ26"/>
  <c r="AJ27"/>
  <c r="AJ28"/>
  <c r="AJ29"/>
  <c r="AJ30"/>
  <c r="AJ31"/>
  <c r="AJ32"/>
  <c r="AJ33"/>
  <c r="AJ34"/>
  <c r="AJ35"/>
  <c r="AJ36"/>
  <c r="AJ37"/>
  <c r="AJ38"/>
  <c r="AJ40"/>
  <c r="AJ41"/>
  <c r="AJ10"/>
  <c r="AM8"/>
  <c r="AJ8"/>
  <c r="AJ7"/>
  <c r="AO24"/>
  <c r="E43"/>
  <c r="F43"/>
  <c r="H43"/>
  <c r="I43"/>
  <c r="J43"/>
  <c r="K43"/>
  <c r="L43"/>
  <c r="M43"/>
  <c r="N43"/>
  <c r="O43"/>
  <c r="P43"/>
  <c r="Q43"/>
  <c r="R43"/>
  <c r="S43"/>
  <c r="T43"/>
  <c r="U43"/>
  <c r="V43"/>
  <c r="W43"/>
  <c r="Y43"/>
  <c r="Z43"/>
  <c r="AA43"/>
  <c r="AB43"/>
  <c r="AC43"/>
  <c r="AD43"/>
  <c r="AE43"/>
  <c r="AF43"/>
  <c r="AH43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G45"/>
  <c r="AH45"/>
  <c r="F46"/>
  <c r="G46"/>
  <c r="H46"/>
  <c r="I46"/>
  <c r="J46"/>
  <c r="K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F46"/>
  <c r="AG46"/>
  <c r="AH46"/>
  <c r="E47"/>
  <c r="F47"/>
  <c r="G47"/>
  <c r="H47"/>
  <c r="I47"/>
  <c r="J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E50" l="1"/>
  <c r="X50"/>
  <c r="AG50"/>
  <c r="AH50"/>
  <c r="AE50"/>
  <c r="AC50"/>
  <c r="AA50"/>
  <c r="Y50"/>
  <c r="V50"/>
  <c r="T50"/>
  <c r="R50"/>
  <c r="P50"/>
  <c r="N50"/>
  <c r="L50"/>
  <c r="J50"/>
  <c r="H50"/>
  <c r="F50"/>
  <c r="AF50"/>
  <c r="AD50"/>
  <c r="AB50"/>
  <c r="Z50"/>
  <c r="W50"/>
  <c r="U50"/>
  <c r="S50"/>
  <c r="Q50"/>
  <c r="O50"/>
  <c r="M50"/>
  <c r="K50"/>
  <c r="I50"/>
  <c r="G50"/>
  <c r="AP43"/>
  <c r="AH51"/>
  <c r="AF51"/>
  <c r="AE51"/>
  <c r="AD51"/>
  <c r="AC51"/>
  <c r="AB51"/>
  <c r="AA51"/>
  <c r="Z51"/>
  <c r="X51"/>
  <c r="W51"/>
  <c r="V51"/>
  <c r="U51"/>
  <c r="T51"/>
  <c r="R51"/>
  <c r="P51"/>
  <c r="N51"/>
  <c r="L51"/>
  <c r="J51"/>
  <c r="H51"/>
  <c r="F51"/>
  <c r="AO41"/>
  <c r="AN41"/>
  <c r="AM41"/>
  <c r="AL41"/>
  <c r="AK41"/>
  <c r="AI41"/>
  <c r="AO40"/>
  <c r="AN40"/>
  <c r="AM40"/>
  <c r="AL40"/>
  <c r="AK40"/>
  <c r="AI40"/>
  <c r="AO38"/>
  <c r="AN38"/>
  <c r="AM38"/>
  <c r="AL38"/>
  <c r="AK38"/>
  <c r="AI38"/>
  <c r="AO37"/>
  <c r="AN37"/>
  <c r="AM37"/>
  <c r="AL37"/>
  <c r="AK37"/>
  <c r="AI37"/>
  <c r="AO36"/>
  <c r="AN36"/>
  <c r="AM36"/>
  <c r="AL36"/>
  <c r="AK36"/>
  <c r="AI36"/>
  <c r="AO35"/>
  <c r="AN35"/>
  <c r="AM35"/>
  <c r="AL35"/>
  <c r="AK35"/>
  <c r="AI35"/>
  <c r="AO34"/>
  <c r="AN34"/>
  <c r="AM34"/>
  <c r="AL34"/>
  <c r="AK34"/>
  <c r="AI34"/>
  <c r="AO33"/>
  <c r="AN33"/>
  <c r="AM33"/>
  <c r="AL33"/>
  <c r="AK33"/>
  <c r="AI33"/>
  <c r="AO32"/>
  <c r="AN32"/>
  <c r="AM32"/>
  <c r="AL32"/>
  <c r="AK32"/>
  <c r="AI32"/>
  <c r="AO31"/>
  <c r="AN31"/>
  <c r="AM31"/>
  <c r="AL31"/>
  <c r="AK31"/>
  <c r="AI31"/>
  <c r="AO30"/>
  <c r="AN30"/>
  <c r="AM30"/>
  <c r="AL30"/>
  <c r="AK30"/>
  <c r="AI30"/>
  <c r="AO29"/>
  <c r="AN29"/>
  <c r="AM29"/>
  <c r="AL29"/>
  <c r="AK29"/>
  <c r="AI29"/>
  <c r="AO28"/>
  <c r="AN28"/>
  <c r="AM28"/>
  <c r="AL28"/>
  <c r="AK28"/>
  <c r="AI28"/>
  <c r="AO27"/>
  <c r="AN27"/>
  <c r="AM27"/>
  <c r="AL27"/>
  <c r="AK27"/>
  <c r="AI27"/>
  <c r="AO26"/>
  <c r="AN26"/>
  <c r="AM26"/>
  <c r="AL26"/>
  <c r="AK26"/>
  <c r="AI26"/>
  <c r="AO25"/>
  <c r="AN25"/>
  <c r="AM25"/>
  <c r="AL25"/>
  <c r="AK25"/>
  <c r="AI25"/>
  <c r="AN24"/>
  <c r="AM24"/>
  <c r="AL24"/>
  <c r="AO23"/>
  <c r="AN23"/>
  <c r="AM23"/>
  <c r="AL23"/>
  <c r="AK23"/>
  <c r="AI23"/>
  <c r="AO22"/>
  <c r="AN22"/>
  <c r="AM22"/>
  <c r="AL22"/>
  <c r="AK22"/>
  <c r="AI22"/>
  <c r="AO21"/>
  <c r="AN21"/>
  <c r="AM21"/>
  <c r="AL21"/>
  <c r="AK21"/>
  <c r="AI21"/>
  <c r="AO20"/>
  <c r="AN20"/>
  <c r="AM20"/>
  <c r="AL20"/>
  <c r="AK20"/>
  <c r="AI20"/>
  <c r="AO18"/>
  <c r="AN18"/>
  <c r="AM18"/>
  <c r="AL18"/>
  <c r="AK18"/>
  <c r="AI18"/>
  <c r="AO17"/>
  <c r="AN17"/>
  <c r="AM17"/>
  <c r="AL17"/>
  <c r="AK17"/>
  <c r="AI17"/>
  <c r="AO16"/>
  <c r="AN16"/>
  <c r="AM16"/>
  <c r="AL16"/>
  <c r="AK16"/>
  <c r="AI16"/>
  <c r="AO15"/>
  <c r="AN15"/>
  <c r="AM15"/>
  <c r="AL15"/>
  <c r="AK15"/>
  <c r="AI15"/>
  <c r="AO14"/>
  <c r="AN14"/>
  <c r="AM14"/>
  <c r="AL14"/>
  <c r="AK14"/>
  <c r="AI14"/>
  <c r="AO13"/>
  <c r="AN13"/>
  <c r="AM13"/>
  <c r="AL13"/>
  <c r="AK13"/>
  <c r="AI13"/>
  <c r="AO12"/>
  <c r="AN12"/>
  <c r="AM12"/>
  <c r="AL12"/>
  <c r="AK12"/>
  <c r="AI12"/>
  <c r="AO11"/>
  <c r="AN11"/>
  <c r="AM11"/>
  <c r="AL11"/>
  <c r="AK11"/>
  <c r="AI11"/>
  <c r="AO10"/>
  <c r="AN10"/>
  <c r="AM10"/>
  <c r="AL10"/>
  <c r="AK10"/>
  <c r="AI10"/>
  <c r="AO9"/>
  <c r="AN9"/>
  <c r="AM9"/>
  <c r="AL9"/>
  <c r="AK9"/>
  <c r="AJ9"/>
  <c r="AI9"/>
  <c r="AO8"/>
  <c r="AN8"/>
  <c r="AL8"/>
  <c r="AK8"/>
  <c r="AI8"/>
  <c r="AO7"/>
  <c r="AN7"/>
  <c r="AM7"/>
  <c r="AL7"/>
  <c r="AK7"/>
  <c r="AI7"/>
  <c r="AP50" l="1"/>
  <c r="AP48"/>
  <c r="O51"/>
  <c r="Q51"/>
  <c r="M51"/>
  <c r="I51"/>
  <c r="G51"/>
  <c r="S51"/>
  <c r="E51"/>
  <c r="AG51"/>
  <c r="AP45"/>
  <c r="AP8"/>
  <c r="AP10"/>
  <c r="AP12"/>
  <c r="AP14"/>
  <c r="AP16"/>
  <c r="AP18"/>
  <c r="AP21"/>
  <c r="Y51"/>
  <c r="AP49"/>
  <c r="K51"/>
  <c r="AP7"/>
  <c r="AP9"/>
  <c r="AP11"/>
  <c r="AP13"/>
  <c r="AP15"/>
  <c r="AP17"/>
  <c r="AP20"/>
  <c r="AP22"/>
  <c r="AP24"/>
  <c r="AP26"/>
  <c r="AP28"/>
  <c r="AP30"/>
  <c r="AP32"/>
  <c r="AP34"/>
  <c r="AP36"/>
  <c r="AP38"/>
  <c r="AP41"/>
  <c r="AP47"/>
  <c r="AP23"/>
  <c r="AP25"/>
  <c r="AP27"/>
  <c r="AP29"/>
  <c r="AP31"/>
  <c r="AP33"/>
  <c r="AP35"/>
  <c r="AP37"/>
  <c r="AP40"/>
  <c r="AP46"/>
  <c r="AP44"/>
  <c r="AP51" l="1"/>
</calcChain>
</file>

<file path=xl/sharedStrings.xml><?xml version="1.0" encoding="utf-8"?>
<sst xmlns="http://schemas.openxmlformats.org/spreadsheetml/2006/main" count="1231" uniqueCount="104">
  <si>
    <t>AREA THE PARK MALL SAWANGAN</t>
  </si>
  <si>
    <t>NO</t>
  </si>
  <si>
    <t>NAMA</t>
  </si>
  <si>
    <t>JABATAN</t>
  </si>
  <si>
    <t>LOKASI AREA</t>
  </si>
  <si>
    <t>P</t>
  </si>
  <si>
    <t>M</t>
  </si>
  <si>
    <t>S</t>
  </si>
  <si>
    <t>OFF</t>
  </si>
  <si>
    <t>TOTAL</t>
  </si>
  <si>
    <t>SN</t>
  </si>
  <si>
    <t>SL</t>
  </si>
  <si>
    <t>RB</t>
  </si>
  <si>
    <t>KM</t>
  </si>
  <si>
    <t>JM</t>
  </si>
  <si>
    <t>SB</t>
  </si>
  <si>
    <t>MG</t>
  </si>
  <si>
    <t>SUPERVISOR</t>
  </si>
  <si>
    <t>ALL AREA</t>
  </si>
  <si>
    <t>TEAM LEADER</t>
  </si>
  <si>
    <t>MUHAMMAD RIDHO FAHMI</t>
  </si>
  <si>
    <t>CSO</t>
  </si>
  <si>
    <t>TOILET CORRIDOR LANTAI 3</t>
  </si>
  <si>
    <t>TOILET CORRIDOR LANTAI 1</t>
  </si>
  <si>
    <t>TOILET CORRIDOR LANTAI 2</t>
  </si>
  <si>
    <t>SYAHRIZAL</t>
  </si>
  <si>
    <t>FOODCOURT</t>
  </si>
  <si>
    <t>JUMLAH OFF PERHARI</t>
  </si>
  <si>
    <t>JUMLAH KEHADIRAN PAGI</t>
  </si>
  <si>
    <t>TOTAL HADIR</t>
  </si>
  <si>
    <t>TOTAL MANPOWER</t>
  </si>
  <si>
    <t>DIBUAT OLEH</t>
  </si>
  <si>
    <t>DIKETAHUI OLEH</t>
  </si>
  <si>
    <t>DISETUJUI OLEH</t>
  </si>
  <si>
    <t>HARYANTO</t>
  </si>
  <si>
    <t>OPERASIONAL MANAGER</t>
  </si>
  <si>
    <t>KETERANGAN  :</t>
  </si>
  <si>
    <t>TOILET CORRIDOR LANTAI GF</t>
  </si>
  <si>
    <t>TOILET CORRIDOR LANTAI LGM</t>
  </si>
  <si>
    <t>DEDE ZARKASIH</t>
  </si>
  <si>
    <t>RELIFER WANITA</t>
  </si>
  <si>
    <t>M12</t>
  </si>
  <si>
    <t>JUMLAH KEHADIRAN MIDLLE  12</t>
  </si>
  <si>
    <t>ELJON NAINGGOLAN</t>
  </si>
  <si>
    <t>: PAGI</t>
  </si>
  <si>
    <t>: MIDLE 12</t>
  </si>
  <si>
    <t>: SIANG</t>
  </si>
  <si>
    <t>ASEP JALALUDIN</t>
  </si>
  <si>
    <t>TOILET CORRIDOR LANTAI LG</t>
  </si>
  <si>
    <t>: OFF</t>
  </si>
  <si>
    <t>: MIDLE 9</t>
  </si>
  <si>
    <t>JUMLAH KEHADIRAN MALAM</t>
  </si>
  <si>
    <t>JUMLAH KEHADIRAN MIDLLE 09</t>
  </si>
  <si>
    <t>MM</t>
  </si>
  <si>
    <t>: MALAM</t>
  </si>
  <si>
    <t>JUMLAH KEHADIRAN SIANG 14</t>
  </si>
  <si>
    <t>JUMLAH KEHADIRAN SIANG 15</t>
  </si>
  <si>
    <t>S14</t>
  </si>
  <si>
    <t>DINA KURNIA</t>
  </si>
  <si>
    <t>MUHAMMAD SYUKRON</t>
  </si>
  <si>
    <t>RIZKA SELVIANA WULANDARY</t>
  </si>
  <si>
    <t>S3</t>
  </si>
  <si>
    <t xml:space="preserve">RELIFER PRIA </t>
  </si>
  <si>
    <t>EJI SAPUTRA</t>
  </si>
  <si>
    <t>RISWAHYUDI</t>
  </si>
  <si>
    <t>AIP LATIPUDIN</t>
  </si>
  <si>
    <t>M9</t>
  </si>
  <si>
    <t>IRVAN KURNIADY</t>
  </si>
  <si>
    <t>EXTERNAL</t>
  </si>
  <si>
    <t>ARSENDI</t>
  </si>
  <si>
    <t>SAHRUL ANWAR</t>
  </si>
  <si>
    <t>ACHMAD FAUZI</t>
  </si>
  <si>
    <t>AGUNG</t>
  </si>
  <si>
    <t>EVITA RAHAYU</t>
  </si>
  <si>
    <t>ANDY RAMADHANI</t>
  </si>
  <si>
    <t>INDRA FARIYANSYAH</t>
  </si>
  <si>
    <t>RACHEL FAJRIAH</t>
  </si>
  <si>
    <t>ZESSI KARLITA</t>
  </si>
  <si>
    <t>SUJATMIKO</t>
  </si>
  <si>
    <t>BIMO GIRI PRASETYO</t>
  </si>
  <si>
    <t>GARBAGE</t>
  </si>
  <si>
    <t>JUNAEDI</t>
  </si>
  <si>
    <t>TOILET WANITA LANTAI LG, LGM DAN GF &amp; KORIDOR</t>
  </si>
  <si>
    <t>TOILET WANITA LANTAI 1, 2 DAN 3 &amp; KORIDOR</t>
  </si>
  <si>
    <t>ARDIANSYAH</t>
  </si>
  <si>
    <t>TOILET WANITA LANTAI LG, GF DAN 1 &amp; KORIDOR BARAT</t>
  </si>
  <si>
    <t>TOILET WANITA LANTAI LG, LGM DAN GF &amp; KORIDOR TIMUR</t>
  </si>
  <si>
    <t>TOILET WANITA LANTAI 2 DAN 3 &amp; KORIDOR BARAT</t>
  </si>
  <si>
    <t>TOILET WANITA LANTAI 1, 2 DAN 3 &amp; KORIDOR TIMUR</t>
  </si>
  <si>
    <t>SRI PUTRI HAYATI</t>
  </si>
  <si>
    <t>KURNIA SUPRIHATIN</t>
  </si>
  <si>
    <t>AGIS SAPUTRA</t>
  </si>
  <si>
    <t>DIAZ ERLANGGA PRATAMA</t>
  </si>
  <si>
    <t>IBNU ROHMAN</t>
  </si>
  <si>
    <t>SCHEDULE MANPOWER PERIODE JUNI 2024</t>
  </si>
  <si>
    <t>SCHEDULE PERIODE BULAN JUNI 2024</t>
  </si>
  <si>
    <t>ABDUL HAKIM</t>
  </si>
  <si>
    <t>LISKA ANGGRAINI</t>
  </si>
  <si>
    <t>NIKITA VIRGIA</t>
  </si>
  <si>
    <t>M YUSUF</t>
  </si>
  <si>
    <t>M DINAL ABDIANSYAH</t>
  </si>
  <si>
    <t>FIRMANSYAH</t>
  </si>
  <si>
    <t>RELIEVER/PARKIRAN LG DAN LGM</t>
  </si>
  <si>
    <t>RELIFER PRIA / GLASS MAN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</si>
</sst>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2"/>
      <color theme="1"/>
      <name val="Agency FB"/>
      <family val="2"/>
    </font>
    <font>
      <b/>
      <sz val="11"/>
      <color theme="1"/>
      <name val="Agency FB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i/>
      <sz val="11"/>
      <color theme="1"/>
      <name val="Agency FB"/>
      <family val="2"/>
    </font>
    <font>
      <b/>
      <i/>
      <sz val="11"/>
      <color rgb="FFFF0000"/>
      <name val="Agency FB"/>
      <family val="2"/>
    </font>
    <font>
      <b/>
      <sz val="24"/>
      <color theme="1"/>
      <name val="Cambria"/>
      <family val="1"/>
      <scheme val="major"/>
    </font>
    <font>
      <sz val="14"/>
      <color theme="1"/>
      <name val="Agency FB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Agency FB"/>
      <family val="2"/>
    </font>
    <font>
      <b/>
      <sz val="14"/>
      <color theme="0"/>
      <name val="Agency FB"/>
      <family val="2"/>
    </font>
    <font>
      <b/>
      <i/>
      <sz val="11"/>
      <color rgb="FF0070C0"/>
      <name val="Agency FB"/>
      <family val="2"/>
    </font>
    <font>
      <b/>
      <sz val="11"/>
      <name val="Agency FB"/>
      <family val="2"/>
    </font>
    <font>
      <b/>
      <sz val="11"/>
      <color rgb="FFFF0000"/>
      <name val="Agency FB"/>
      <family val="2"/>
    </font>
    <font>
      <sz val="11"/>
      <name val="Agency FB"/>
      <family val="2"/>
    </font>
    <font>
      <sz val="11"/>
      <color theme="1"/>
      <name val="Agency FB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121">
    <xf numFmtId="0" fontId="0" fillId="0" borderId="0" xfId="0"/>
    <xf numFmtId="0" fontId="4" fillId="0" borderId="0" xfId="0" applyFont="1"/>
    <xf numFmtId="0" fontId="0" fillId="0" borderId="0" xfId="0"/>
    <xf numFmtId="0" fontId="2" fillId="0" borderId="17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11" fillId="0" borderId="0" xfId="0" applyFont="1"/>
    <xf numFmtId="0" fontId="2" fillId="2" borderId="1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6" fillId="2" borderId="22" xfId="0" applyNumberFormat="1" applyFont="1" applyFill="1" applyBorder="1" applyAlignment="1">
      <alignment horizontal="center" vertical="center"/>
    </xf>
    <xf numFmtId="0" fontId="16" fillId="2" borderId="0" xfId="0" applyNumberFormat="1" applyFont="1" applyFill="1" applyBorder="1" applyAlignment="1">
      <alignment horizontal="center" vertical="center"/>
    </xf>
    <xf numFmtId="0" fontId="16" fillId="2" borderId="12" xfId="0" applyNumberFormat="1" applyFont="1" applyFill="1" applyBorder="1" applyAlignment="1">
      <alignment horizontal="center" vertical="center"/>
    </xf>
    <xf numFmtId="0" fontId="16" fillId="2" borderId="18" xfId="0" applyNumberFormat="1" applyFont="1" applyFill="1" applyBorder="1" applyAlignment="1">
      <alignment horizontal="center" vertical="center"/>
    </xf>
    <xf numFmtId="0" fontId="16" fillId="2" borderId="30" xfId="0" applyNumberFormat="1" applyFont="1" applyFill="1" applyBorder="1" applyAlignment="1">
      <alignment horizontal="center" vertical="center"/>
    </xf>
    <xf numFmtId="0" fontId="16" fillId="2" borderId="2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27" xfId="0" applyFont="1" applyFill="1" applyBorder="1" applyAlignment="1">
      <alignment horizontal="center" vertical="center"/>
    </xf>
    <xf numFmtId="0" fontId="0" fillId="0" borderId="0" xfId="0" applyFont="1"/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8" fillId="4" borderId="41" xfId="0" applyFont="1" applyFill="1" applyBorder="1" applyAlignment="1">
      <alignment horizontal="center" vertical="center"/>
    </xf>
    <xf numFmtId="0" fontId="18" fillId="4" borderId="4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16" fillId="2" borderId="8" xfId="0" applyNumberFormat="1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6" fillId="2" borderId="3" xfId="0" applyNumberFormat="1" applyFont="1" applyFill="1" applyBorder="1" applyAlignment="1">
      <alignment horizontal="center" vertical="center"/>
    </xf>
    <xf numFmtId="0" fontId="16" fillId="2" borderId="4" xfId="0" applyNumberFormat="1" applyFont="1" applyFill="1" applyBorder="1" applyAlignment="1">
      <alignment horizontal="center" vertical="center"/>
    </xf>
    <xf numFmtId="0" fontId="16" fillId="2" borderId="9" xfId="0" applyNumberFormat="1" applyFont="1" applyFill="1" applyBorder="1" applyAlignment="1">
      <alignment horizontal="center" vertical="center"/>
    </xf>
    <xf numFmtId="0" fontId="16" fillId="2" borderId="40" xfId="0" applyNumberFormat="1" applyFont="1" applyFill="1" applyBorder="1" applyAlignment="1">
      <alignment horizontal="center" vertical="center"/>
    </xf>
    <xf numFmtId="0" fontId="16" fillId="2" borderId="17" xfId="0" applyNumberFormat="1" applyFont="1" applyFill="1" applyBorder="1" applyAlignment="1">
      <alignment horizontal="center" vertical="center"/>
    </xf>
    <xf numFmtId="0" fontId="16" fillId="2" borderId="16" xfId="0" applyNumberFormat="1" applyFont="1" applyFill="1" applyBorder="1" applyAlignment="1">
      <alignment horizontal="center" vertical="center"/>
    </xf>
    <xf numFmtId="0" fontId="16" fillId="2" borderId="1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16" fillId="2" borderId="1" xfId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 wrapText="1"/>
    </xf>
    <xf numFmtId="0" fontId="2" fillId="2" borderId="1" xfId="1" applyFont="1" applyFill="1" applyBorder="1"/>
    <xf numFmtId="0" fontId="2" fillId="3" borderId="1" xfId="1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4" fillId="5" borderId="36" xfId="0" applyFont="1" applyFill="1" applyBorder="1" applyAlignment="1">
      <alignment horizontal="center" vertical="center"/>
    </xf>
    <xf numFmtId="0" fontId="14" fillId="5" borderId="37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38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4" fillId="5" borderId="39" xfId="0" applyNumberFormat="1" applyFont="1" applyFill="1" applyBorder="1" applyAlignment="1">
      <alignment horizontal="center" vertical="center"/>
    </xf>
    <xf numFmtId="0" fontId="14" fillId="5" borderId="22" xfId="0" applyNumberFormat="1" applyFont="1" applyFill="1" applyBorder="1" applyAlignment="1">
      <alignment horizontal="center" vertical="center"/>
    </xf>
    <xf numFmtId="0" fontId="14" fillId="5" borderId="23" xfId="0" applyNumberFormat="1" applyFont="1" applyFill="1" applyBorder="1" applyAlignment="1">
      <alignment horizontal="center" vertical="center"/>
    </xf>
    <xf numFmtId="0" fontId="14" fillId="5" borderId="12" xfId="0" applyNumberFormat="1" applyFont="1" applyFill="1" applyBorder="1" applyAlignment="1">
      <alignment horizontal="center" vertical="center"/>
    </xf>
    <xf numFmtId="0" fontId="14" fillId="5" borderId="13" xfId="0" applyNumberFormat="1" applyFont="1" applyFill="1" applyBorder="1" applyAlignment="1">
      <alignment horizontal="center" vertical="center"/>
    </xf>
    <xf numFmtId="0" fontId="14" fillId="5" borderId="14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4" fillId="5" borderId="12" xfId="0" applyNumberFormat="1" applyFont="1" applyFill="1" applyBorder="1" applyAlignment="1">
      <alignment horizontal="center" vertical="center" wrapText="1"/>
    </xf>
    <xf numFmtId="0" fontId="14" fillId="5" borderId="13" xfId="0" applyNumberFormat="1" applyFont="1" applyFill="1" applyBorder="1" applyAlignment="1">
      <alignment horizontal="center" vertical="center" wrapText="1"/>
    </xf>
    <xf numFmtId="0" fontId="14" fillId="5" borderId="14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6FF33"/>
      <color rgb="FF009900"/>
      <color rgb="FF00FFFF"/>
      <color rgb="FFFF9900"/>
      <color rgb="FFEE6C32"/>
      <color rgb="FFCC33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36777</xdr:rowOff>
    </xdr:from>
    <xdr:to>
      <xdr:col>3</xdr:col>
      <xdr:colOff>5557</xdr:colOff>
      <xdr:row>2</xdr:row>
      <xdr:rowOff>169333</xdr:rowOff>
    </xdr:to>
    <xdr:pic>
      <xdr:nvPicPr>
        <xdr:cNvPr id="10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36777"/>
          <a:ext cx="2797970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47621</xdr:colOff>
      <xdr:row>0</xdr:row>
      <xdr:rowOff>36775</xdr:rowOff>
    </xdr:from>
    <xdr:to>
      <xdr:col>38</xdr:col>
      <xdr:colOff>120383</xdr:colOff>
      <xdr:row>2</xdr:row>
      <xdr:rowOff>169332</xdr:rowOff>
    </xdr:to>
    <xdr:pic>
      <xdr:nvPicPr>
        <xdr:cNvPr id="11" name="Picture 10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1903945" cy="894557"/>
        </a:xfrm>
        <a:prstGeom prst="rect">
          <a:avLst/>
        </a:prstGeom>
      </xdr:spPr>
    </xdr:pic>
    <xdr:clientData/>
  </xdr:twoCellAnchor>
  <xdr:twoCellAnchor editAs="oneCell">
    <xdr:from>
      <xdr:col>30</xdr:col>
      <xdr:colOff>178595</xdr:colOff>
      <xdr:row>0</xdr:row>
      <xdr:rowOff>36775</xdr:rowOff>
    </xdr:from>
    <xdr:to>
      <xdr:col>41</xdr:col>
      <xdr:colOff>97632</xdr:colOff>
      <xdr:row>2</xdr:row>
      <xdr:rowOff>169332</xdr:rowOff>
    </xdr:to>
    <xdr:pic>
      <xdr:nvPicPr>
        <xdr:cNvPr id="13" name="Picture 12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6345" y="36775"/>
          <a:ext cx="2619374" cy="894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61"/>
  <sheetViews>
    <sheetView tabSelected="1" view="pageBreakPreview" topLeftCell="A28" zoomScale="90" zoomScaleSheetLayoutView="90" workbookViewId="0">
      <selection activeCell="F41" sqref="F41"/>
    </sheetView>
  </sheetViews>
  <sheetFormatPr defaultRowHeight="15"/>
  <cols>
    <col min="1" max="1" width="4.42578125" style="2" customWidth="1"/>
    <col min="2" max="2" width="25.7109375" style="2" bestFit="1" customWidth="1"/>
    <col min="3" max="3" width="12.42578125" style="2" bestFit="1" customWidth="1"/>
    <col min="4" max="4" width="48.7109375" style="2" bestFit="1" customWidth="1"/>
    <col min="5" max="9" width="3.7109375" style="2" customWidth="1"/>
    <col min="10" max="10" width="3.7109375" style="2" bestFit="1" customWidth="1"/>
    <col min="11" max="41" width="3.7109375" style="2" customWidth="1"/>
    <col min="42" max="42" width="6.28515625" style="2" bestFit="1" customWidth="1"/>
    <col min="43" max="16384" width="9.140625" style="2"/>
  </cols>
  <sheetData>
    <row r="1" spans="1:42" ht="30">
      <c r="A1" s="89" t="s">
        <v>94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</row>
    <row r="2" spans="1:42" ht="30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</row>
    <row r="3" spans="1:42" ht="16.5" thickBot="1">
      <c r="B3" s="13"/>
      <c r="C3" s="13"/>
    </row>
    <row r="4" spans="1:42" s="11" customFormat="1" ht="15.95" customHeight="1" thickBot="1">
      <c r="A4" s="99" t="s">
        <v>1</v>
      </c>
      <c r="B4" s="99" t="s">
        <v>2</v>
      </c>
      <c r="C4" s="99" t="s">
        <v>3</v>
      </c>
      <c r="D4" s="102" t="s">
        <v>4</v>
      </c>
      <c r="E4" s="96" t="s">
        <v>95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8"/>
      <c r="AI4" s="105" t="s">
        <v>5</v>
      </c>
      <c r="AJ4" s="108" t="s">
        <v>66</v>
      </c>
      <c r="AK4" s="108" t="s">
        <v>41</v>
      </c>
      <c r="AL4" s="108" t="s">
        <v>57</v>
      </c>
      <c r="AM4" s="108" t="s">
        <v>61</v>
      </c>
      <c r="AN4" s="108" t="s">
        <v>53</v>
      </c>
      <c r="AO4" s="108" t="s">
        <v>8</v>
      </c>
      <c r="AP4" s="116" t="s">
        <v>9</v>
      </c>
    </row>
    <row r="5" spans="1:42" s="11" customFormat="1" ht="15.95" customHeight="1">
      <c r="A5" s="100"/>
      <c r="B5" s="100"/>
      <c r="C5" s="100"/>
      <c r="D5" s="103"/>
      <c r="E5" s="67">
        <v>1</v>
      </c>
      <c r="F5" s="74">
        <v>2</v>
      </c>
      <c r="G5" s="74">
        <v>3</v>
      </c>
      <c r="H5" s="74">
        <v>4</v>
      </c>
      <c r="I5" s="74">
        <v>5</v>
      </c>
      <c r="J5" s="74">
        <v>6</v>
      </c>
      <c r="K5" s="74">
        <v>7</v>
      </c>
      <c r="L5" s="74">
        <v>8</v>
      </c>
      <c r="M5" s="19">
        <v>9</v>
      </c>
      <c r="N5" s="74">
        <v>10</v>
      </c>
      <c r="O5" s="74">
        <v>11</v>
      </c>
      <c r="P5" s="74">
        <v>12</v>
      </c>
      <c r="Q5" s="74">
        <v>13</v>
      </c>
      <c r="R5" s="74">
        <v>14</v>
      </c>
      <c r="S5" s="74">
        <v>15</v>
      </c>
      <c r="T5" s="19">
        <v>16</v>
      </c>
      <c r="U5" s="19">
        <v>17</v>
      </c>
      <c r="V5" s="74">
        <v>18</v>
      </c>
      <c r="W5" s="74">
        <v>19</v>
      </c>
      <c r="X5" s="74">
        <v>20</v>
      </c>
      <c r="Y5" s="74">
        <v>21</v>
      </c>
      <c r="Z5" s="74">
        <v>22</v>
      </c>
      <c r="AA5" s="19">
        <v>23</v>
      </c>
      <c r="AB5" s="74">
        <v>24</v>
      </c>
      <c r="AC5" s="74">
        <v>25</v>
      </c>
      <c r="AD5" s="74">
        <v>26</v>
      </c>
      <c r="AE5" s="74">
        <v>27</v>
      </c>
      <c r="AF5" s="74">
        <v>28</v>
      </c>
      <c r="AG5" s="74">
        <v>29</v>
      </c>
      <c r="AH5" s="19">
        <v>30</v>
      </c>
      <c r="AI5" s="106"/>
      <c r="AJ5" s="109"/>
      <c r="AK5" s="109"/>
      <c r="AL5" s="109"/>
      <c r="AM5" s="109"/>
      <c r="AN5" s="109"/>
      <c r="AO5" s="109"/>
      <c r="AP5" s="117"/>
    </row>
    <row r="6" spans="1:42" s="11" customFormat="1" ht="15.95" customHeight="1" thickBot="1">
      <c r="A6" s="101"/>
      <c r="B6" s="101"/>
      <c r="C6" s="101"/>
      <c r="D6" s="104"/>
      <c r="E6" s="63" t="s">
        <v>15</v>
      </c>
      <c r="F6" s="75" t="s">
        <v>16</v>
      </c>
      <c r="G6" s="75" t="s">
        <v>10</v>
      </c>
      <c r="H6" s="75" t="s">
        <v>11</v>
      </c>
      <c r="I6" s="75" t="s">
        <v>12</v>
      </c>
      <c r="J6" s="75" t="s">
        <v>13</v>
      </c>
      <c r="K6" s="75" t="s">
        <v>14</v>
      </c>
      <c r="L6" s="75" t="s">
        <v>15</v>
      </c>
      <c r="M6" s="63" t="s">
        <v>16</v>
      </c>
      <c r="N6" s="75" t="s">
        <v>10</v>
      </c>
      <c r="O6" s="75" t="s">
        <v>11</v>
      </c>
      <c r="P6" s="75" t="s">
        <v>12</v>
      </c>
      <c r="Q6" s="75" t="s">
        <v>13</v>
      </c>
      <c r="R6" s="75" t="s">
        <v>14</v>
      </c>
      <c r="S6" s="75" t="s">
        <v>15</v>
      </c>
      <c r="T6" s="63" t="s">
        <v>16</v>
      </c>
      <c r="U6" s="63" t="s">
        <v>10</v>
      </c>
      <c r="V6" s="75" t="s">
        <v>11</v>
      </c>
      <c r="W6" s="75" t="s">
        <v>12</v>
      </c>
      <c r="X6" s="75" t="s">
        <v>13</v>
      </c>
      <c r="Y6" s="75" t="s">
        <v>14</v>
      </c>
      <c r="Z6" s="75" t="s">
        <v>15</v>
      </c>
      <c r="AA6" s="63" t="s">
        <v>16</v>
      </c>
      <c r="AB6" s="75" t="s">
        <v>10</v>
      </c>
      <c r="AC6" s="75" t="s">
        <v>11</v>
      </c>
      <c r="AD6" s="75" t="s">
        <v>12</v>
      </c>
      <c r="AE6" s="75" t="s">
        <v>13</v>
      </c>
      <c r="AF6" s="75" t="s">
        <v>14</v>
      </c>
      <c r="AG6" s="75" t="s">
        <v>15</v>
      </c>
      <c r="AH6" s="63" t="s">
        <v>16</v>
      </c>
      <c r="AI6" s="107"/>
      <c r="AJ6" s="110"/>
      <c r="AK6" s="110"/>
      <c r="AL6" s="110"/>
      <c r="AM6" s="110"/>
      <c r="AN6" s="110"/>
      <c r="AO6" s="110"/>
      <c r="AP6" s="118"/>
    </row>
    <row r="7" spans="1:42" ht="15.95" customHeight="1">
      <c r="A7" s="66">
        <v>1</v>
      </c>
      <c r="B7" s="27" t="s">
        <v>64</v>
      </c>
      <c r="C7" s="70" t="s">
        <v>17</v>
      </c>
      <c r="D7" s="71" t="s">
        <v>18</v>
      </c>
      <c r="E7" s="61" t="s">
        <v>5</v>
      </c>
      <c r="F7" s="61" t="s">
        <v>5</v>
      </c>
      <c r="G7" s="61" t="s">
        <v>5</v>
      </c>
      <c r="H7" s="60" t="s">
        <v>8</v>
      </c>
      <c r="I7" s="61" t="s">
        <v>5</v>
      </c>
      <c r="J7" s="61" t="s">
        <v>5</v>
      </c>
      <c r="K7" s="61" t="s">
        <v>5</v>
      </c>
      <c r="L7" s="61" t="s">
        <v>5</v>
      </c>
      <c r="M7" s="61" t="s">
        <v>5</v>
      </c>
      <c r="N7" s="61" t="s">
        <v>5</v>
      </c>
      <c r="O7" s="60" t="s">
        <v>8</v>
      </c>
      <c r="P7" s="61" t="s">
        <v>5</v>
      </c>
      <c r="Q7" s="61" t="s">
        <v>5</v>
      </c>
      <c r="R7" s="61" t="s">
        <v>5</v>
      </c>
      <c r="S7" s="61" t="s">
        <v>5</v>
      </c>
      <c r="T7" s="61" t="s">
        <v>5</v>
      </c>
      <c r="U7" s="61" t="s">
        <v>5</v>
      </c>
      <c r="V7" s="60" t="s">
        <v>8</v>
      </c>
      <c r="W7" s="61" t="s">
        <v>5</v>
      </c>
      <c r="X7" s="61" t="s">
        <v>5</v>
      </c>
      <c r="Y7" s="61" t="s">
        <v>5</v>
      </c>
      <c r="Z7" s="61" t="s">
        <v>5</v>
      </c>
      <c r="AA7" s="61" t="s">
        <v>5</v>
      </c>
      <c r="AB7" s="61" t="s">
        <v>5</v>
      </c>
      <c r="AC7" s="60" t="s">
        <v>8</v>
      </c>
      <c r="AD7" s="61" t="s">
        <v>5</v>
      </c>
      <c r="AE7" s="61" t="s">
        <v>5</v>
      </c>
      <c r="AF7" s="61" t="s">
        <v>5</v>
      </c>
      <c r="AG7" s="61" t="s">
        <v>5</v>
      </c>
      <c r="AH7" s="61" t="s">
        <v>5</v>
      </c>
      <c r="AI7" s="9">
        <f t="shared" ref="AI7:AI23" si="0">COUNTIF(E7:AH7,"P")</f>
        <v>26</v>
      </c>
      <c r="AJ7" s="20">
        <f>COUNTIF(E7:AH7,"M9")</f>
        <v>0</v>
      </c>
      <c r="AK7" s="20">
        <f t="shared" ref="AK7:AK23" si="1">COUNTIF(E7:AH7,"M12")</f>
        <v>0</v>
      </c>
      <c r="AL7" s="21">
        <f t="shared" ref="AL7:AL23" si="2">COUNTIF(E7:AH7,"S2")</f>
        <v>0</v>
      </c>
      <c r="AM7" s="22">
        <f t="shared" ref="AM7:AM23" si="3">COUNTIF(E7:AH7,"S3")</f>
        <v>0</v>
      </c>
      <c r="AN7" s="23">
        <f t="shared" ref="AN7:AN23" si="4">COUNTIF(E7:AH7,"MM")</f>
        <v>0</v>
      </c>
      <c r="AO7" s="24">
        <f t="shared" ref="AO7:AO23" si="5">COUNTIF(E7:AH7,"OFF")</f>
        <v>4</v>
      </c>
      <c r="AP7" s="25">
        <f>SUM(AI7:AO7)</f>
        <v>30</v>
      </c>
    </row>
    <row r="8" spans="1:42" ht="15.95" customHeight="1">
      <c r="A8" s="26">
        <v>2</v>
      </c>
      <c r="B8" s="64" t="s">
        <v>58</v>
      </c>
      <c r="C8" s="72" t="s">
        <v>19</v>
      </c>
      <c r="D8" s="73" t="s">
        <v>18</v>
      </c>
      <c r="E8" s="62" t="s">
        <v>41</v>
      </c>
      <c r="F8" s="62" t="s">
        <v>41</v>
      </c>
      <c r="G8" s="62" t="s">
        <v>41</v>
      </c>
      <c r="H8" s="61" t="s">
        <v>5</v>
      </c>
      <c r="I8" s="62" t="s">
        <v>61</v>
      </c>
      <c r="J8" s="60" t="s">
        <v>8</v>
      </c>
      <c r="K8" s="62" t="s">
        <v>41</v>
      </c>
      <c r="L8" s="62" t="s">
        <v>41</v>
      </c>
      <c r="M8" s="62" t="s">
        <v>41</v>
      </c>
      <c r="N8" s="62" t="s">
        <v>41</v>
      </c>
      <c r="O8" s="61" t="s">
        <v>5</v>
      </c>
      <c r="P8" s="62" t="s">
        <v>61</v>
      </c>
      <c r="Q8" s="60" t="s">
        <v>8</v>
      </c>
      <c r="R8" s="62" t="s">
        <v>41</v>
      </c>
      <c r="S8" s="62" t="s">
        <v>41</v>
      </c>
      <c r="T8" s="62" t="s">
        <v>41</v>
      </c>
      <c r="U8" s="62" t="s">
        <v>41</v>
      </c>
      <c r="V8" s="61" t="s">
        <v>5</v>
      </c>
      <c r="W8" s="62" t="s">
        <v>61</v>
      </c>
      <c r="X8" s="60" t="s">
        <v>8</v>
      </c>
      <c r="Y8" s="62" t="s">
        <v>41</v>
      </c>
      <c r="Z8" s="62" t="s">
        <v>41</v>
      </c>
      <c r="AA8" s="62" t="s">
        <v>41</v>
      </c>
      <c r="AB8" s="62" t="s">
        <v>41</v>
      </c>
      <c r="AC8" s="61" t="s">
        <v>5</v>
      </c>
      <c r="AD8" s="62" t="s">
        <v>61</v>
      </c>
      <c r="AE8" s="60" t="s">
        <v>8</v>
      </c>
      <c r="AF8" s="62" t="s">
        <v>41</v>
      </c>
      <c r="AG8" s="62" t="s">
        <v>41</v>
      </c>
      <c r="AH8" s="62" t="s">
        <v>41</v>
      </c>
      <c r="AI8" s="9">
        <f t="shared" si="0"/>
        <v>4</v>
      </c>
      <c r="AJ8" s="4">
        <f>COUNTIF(D8:AH8,"M9")</f>
        <v>0</v>
      </c>
      <c r="AK8" s="4">
        <f t="shared" si="1"/>
        <v>18</v>
      </c>
      <c r="AL8" s="4">
        <f t="shared" si="2"/>
        <v>0</v>
      </c>
      <c r="AM8" s="3">
        <f t="shared" si="3"/>
        <v>4</v>
      </c>
      <c r="AN8" s="3">
        <f t="shared" si="4"/>
        <v>0</v>
      </c>
      <c r="AO8" s="12">
        <f t="shared" si="5"/>
        <v>4</v>
      </c>
      <c r="AP8" s="5">
        <f t="shared" ref="AP8:AP41" si="6">SUM(AI8:AO8)</f>
        <v>30</v>
      </c>
    </row>
    <row r="9" spans="1:42" ht="15.95" customHeight="1">
      <c r="A9" s="66">
        <v>3</v>
      </c>
      <c r="B9" s="64" t="s">
        <v>67</v>
      </c>
      <c r="C9" s="72" t="s">
        <v>19</v>
      </c>
      <c r="D9" s="73" t="s">
        <v>18</v>
      </c>
      <c r="E9" s="62" t="s">
        <v>61</v>
      </c>
      <c r="F9" s="62" t="s">
        <v>61</v>
      </c>
      <c r="G9" s="62" t="s">
        <v>61</v>
      </c>
      <c r="H9" s="62" t="s">
        <v>61</v>
      </c>
      <c r="I9" s="60" t="s">
        <v>8</v>
      </c>
      <c r="J9" s="62" t="s">
        <v>61</v>
      </c>
      <c r="K9" s="62" t="s">
        <v>61</v>
      </c>
      <c r="L9" s="62" t="s">
        <v>61</v>
      </c>
      <c r="M9" s="62" t="s">
        <v>61</v>
      </c>
      <c r="N9" s="62" t="s">
        <v>61</v>
      </c>
      <c r="O9" s="62" t="s">
        <v>61</v>
      </c>
      <c r="P9" s="60" t="s">
        <v>8</v>
      </c>
      <c r="Q9" s="62" t="s">
        <v>61</v>
      </c>
      <c r="R9" s="62" t="s">
        <v>61</v>
      </c>
      <c r="S9" s="62" t="s">
        <v>61</v>
      </c>
      <c r="T9" s="62" t="s">
        <v>61</v>
      </c>
      <c r="U9" s="62" t="s">
        <v>61</v>
      </c>
      <c r="V9" s="62" t="s">
        <v>61</v>
      </c>
      <c r="W9" s="60" t="s">
        <v>8</v>
      </c>
      <c r="X9" s="62" t="s">
        <v>61</v>
      </c>
      <c r="Y9" s="62" t="s">
        <v>61</v>
      </c>
      <c r="Z9" s="62" t="s">
        <v>61</v>
      </c>
      <c r="AA9" s="62" t="s">
        <v>61</v>
      </c>
      <c r="AB9" s="62" t="s">
        <v>61</v>
      </c>
      <c r="AC9" s="62" t="s">
        <v>61</v>
      </c>
      <c r="AD9" s="60" t="s">
        <v>8</v>
      </c>
      <c r="AE9" s="62" t="s">
        <v>61</v>
      </c>
      <c r="AF9" s="62" t="s">
        <v>61</v>
      </c>
      <c r="AG9" s="62" t="s">
        <v>61</v>
      </c>
      <c r="AH9" s="62" t="s">
        <v>61</v>
      </c>
      <c r="AI9" s="9">
        <f t="shared" si="0"/>
        <v>0</v>
      </c>
      <c r="AJ9" s="3">
        <f>COUNTIF(E9:AH9,"M")</f>
        <v>0</v>
      </c>
      <c r="AK9" s="4">
        <f t="shared" si="1"/>
        <v>0</v>
      </c>
      <c r="AL9" s="4">
        <f t="shared" si="2"/>
        <v>0</v>
      </c>
      <c r="AM9" s="3">
        <f t="shared" si="3"/>
        <v>26</v>
      </c>
      <c r="AN9" s="3">
        <f t="shared" si="4"/>
        <v>0</v>
      </c>
      <c r="AO9" s="5">
        <f t="shared" si="5"/>
        <v>4</v>
      </c>
      <c r="AP9" s="5">
        <f t="shared" si="6"/>
        <v>30</v>
      </c>
    </row>
    <row r="10" spans="1:42" ht="15.95" customHeight="1">
      <c r="A10" s="66">
        <v>4</v>
      </c>
      <c r="B10" s="76" t="s">
        <v>75</v>
      </c>
      <c r="C10" s="65" t="s">
        <v>21</v>
      </c>
      <c r="D10" s="35" t="s">
        <v>68</v>
      </c>
      <c r="E10" s="62" t="s">
        <v>61</v>
      </c>
      <c r="F10" s="62" t="s">
        <v>61</v>
      </c>
      <c r="G10" s="62" t="s">
        <v>61</v>
      </c>
      <c r="H10" s="62" t="s">
        <v>61</v>
      </c>
      <c r="I10" s="62" t="s">
        <v>61</v>
      </c>
      <c r="J10" s="60" t="s">
        <v>8</v>
      </c>
      <c r="K10" s="62" t="s">
        <v>5</v>
      </c>
      <c r="L10" s="62" t="s">
        <v>5</v>
      </c>
      <c r="M10" s="62" t="s">
        <v>5</v>
      </c>
      <c r="N10" s="62" t="s">
        <v>5</v>
      </c>
      <c r="O10" s="62" t="s">
        <v>5</v>
      </c>
      <c r="P10" s="62" t="s">
        <v>5</v>
      </c>
      <c r="Q10" s="60" t="s">
        <v>8</v>
      </c>
      <c r="R10" s="62" t="s">
        <v>5</v>
      </c>
      <c r="S10" s="62" t="s">
        <v>5</v>
      </c>
      <c r="T10" s="62" t="s">
        <v>5</v>
      </c>
      <c r="U10" s="62" t="s">
        <v>5</v>
      </c>
      <c r="V10" s="62" t="s">
        <v>5</v>
      </c>
      <c r="W10" s="62" t="s">
        <v>5</v>
      </c>
      <c r="X10" s="60" t="s">
        <v>8</v>
      </c>
      <c r="Y10" s="62" t="s">
        <v>5</v>
      </c>
      <c r="Z10" s="62" t="s">
        <v>5</v>
      </c>
      <c r="AA10" s="62" t="s">
        <v>5</v>
      </c>
      <c r="AB10" s="62" t="s">
        <v>5</v>
      </c>
      <c r="AC10" s="62" t="s">
        <v>5</v>
      </c>
      <c r="AD10" s="62" t="s">
        <v>5</v>
      </c>
      <c r="AE10" s="60" t="s">
        <v>8</v>
      </c>
      <c r="AF10" s="62" t="s">
        <v>5</v>
      </c>
      <c r="AG10" s="62" t="s">
        <v>5</v>
      </c>
      <c r="AH10" s="62" t="s">
        <v>5</v>
      </c>
      <c r="AI10" s="9">
        <f t="shared" si="0"/>
        <v>21</v>
      </c>
      <c r="AJ10" s="3">
        <f t="shared" ref="AJ10:AJ23" si="7">COUNTIF(E10:AH10,"M9")</f>
        <v>0</v>
      </c>
      <c r="AK10" s="4">
        <f t="shared" si="1"/>
        <v>0</v>
      </c>
      <c r="AL10" s="4">
        <f t="shared" si="2"/>
        <v>0</v>
      </c>
      <c r="AM10" s="3">
        <f t="shared" si="3"/>
        <v>5</v>
      </c>
      <c r="AN10" s="3">
        <f t="shared" si="4"/>
        <v>0</v>
      </c>
      <c r="AO10" s="5">
        <f t="shared" si="5"/>
        <v>4</v>
      </c>
      <c r="AP10" s="5">
        <f t="shared" si="6"/>
        <v>30</v>
      </c>
    </row>
    <row r="11" spans="1:42" ht="15.95" customHeight="1">
      <c r="A11" s="66">
        <v>5</v>
      </c>
      <c r="B11" s="77" t="s">
        <v>20</v>
      </c>
      <c r="C11" s="65" t="s">
        <v>21</v>
      </c>
      <c r="D11" s="35" t="s">
        <v>48</v>
      </c>
      <c r="E11" s="62" t="s">
        <v>61</v>
      </c>
      <c r="F11" s="62" t="s">
        <v>61</v>
      </c>
      <c r="G11" s="62" t="s">
        <v>61</v>
      </c>
      <c r="H11" s="62" t="s">
        <v>61</v>
      </c>
      <c r="I11" s="60" t="s">
        <v>8</v>
      </c>
      <c r="J11" s="62" t="s">
        <v>5</v>
      </c>
      <c r="K11" s="62" t="s">
        <v>5</v>
      </c>
      <c r="L11" s="62" t="s">
        <v>5</v>
      </c>
      <c r="M11" s="62" t="s">
        <v>5</v>
      </c>
      <c r="N11" s="62" t="s">
        <v>5</v>
      </c>
      <c r="O11" s="62" t="s">
        <v>5</v>
      </c>
      <c r="P11" s="60" t="s">
        <v>8</v>
      </c>
      <c r="Q11" s="62" t="s">
        <v>5</v>
      </c>
      <c r="R11" s="62" t="s">
        <v>5</v>
      </c>
      <c r="S11" s="62" t="s">
        <v>5</v>
      </c>
      <c r="T11" s="62" t="s">
        <v>5</v>
      </c>
      <c r="U11" s="62" t="s">
        <v>5</v>
      </c>
      <c r="V11" s="62" t="s">
        <v>5</v>
      </c>
      <c r="W11" s="60" t="s">
        <v>8</v>
      </c>
      <c r="X11" s="62" t="s">
        <v>5</v>
      </c>
      <c r="Y11" s="62" t="s">
        <v>5</v>
      </c>
      <c r="Z11" s="62" t="s">
        <v>5</v>
      </c>
      <c r="AA11" s="62" t="s">
        <v>5</v>
      </c>
      <c r="AB11" s="62" t="s">
        <v>5</v>
      </c>
      <c r="AC11" s="62" t="s">
        <v>5</v>
      </c>
      <c r="AD11" s="60" t="s">
        <v>8</v>
      </c>
      <c r="AE11" s="62" t="s">
        <v>5</v>
      </c>
      <c r="AF11" s="62" t="s">
        <v>5</v>
      </c>
      <c r="AG11" s="62" t="s">
        <v>5</v>
      </c>
      <c r="AH11" s="62" t="s">
        <v>5</v>
      </c>
      <c r="AI11" s="9">
        <f t="shared" si="0"/>
        <v>22</v>
      </c>
      <c r="AJ11" s="3">
        <f t="shared" si="7"/>
        <v>0</v>
      </c>
      <c r="AK11" s="3">
        <f t="shared" si="1"/>
        <v>0</v>
      </c>
      <c r="AL11" s="6">
        <f t="shared" si="2"/>
        <v>0</v>
      </c>
      <c r="AM11" s="3">
        <f t="shared" si="3"/>
        <v>4</v>
      </c>
      <c r="AN11" s="3">
        <f t="shared" si="4"/>
        <v>0</v>
      </c>
      <c r="AO11" s="5">
        <f t="shared" si="5"/>
        <v>4</v>
      </c>
      <c r="AP11" s="5">
        <f t="shared" si="6"/>
        <v>30</v>
      </c>
    </row>
    <row r="12" spans="1:42" ht="15.95" customHeight="1">
      <c r="A12" s="66">
        <v>6</v>
      </c>
      <c r="B12" s="76" t="s">
        <v>69</v>
      </c>
      <c r="C12" s="65" t="s">
        <v>21</v>
      </c>
      <c r="D12" s="35" t="s">
        <v>38</v>
      </c>
      <c r="E12" s="62" t="s">
        <v>61</v>
      </c>
      <c r="F12" s="62" t="s">
        <v>61</v>
      </c>
      <c r="G12" s="60" t="s">
        <v>8</v>
      </c>
      <c r="H12" s="62" t="s">
        <v>5</v>
      </c>
      <c r="I12" s="62" t="s">
        <v>5</v>
      </c>
      <c r="J12" s="62" t="s">
        <v>5</v>
      </c>
      <c r="K12" s="62" t="s">
        <v>5</v>
      </c>
      <c r="L12" s="62" t="s">
        <v>5</v>
      </c>
      <c r="M12" s="62" t="s">
        <v>5</v>
      </c>
      <c r="N12" s="60" t="s">
        <v>8</v>
      </c>
      <c r="O12" s="62" t="s">
        <v>5</v>
      </c>
      <c r="P12" s="62" t="s">
        <v>5</v>
      </c>
      <c r="Q12" s="62" t="s">
        <v>5</v>
      </c>
      <c r="R12" s="62" t="s">
        <v>5</v>
      </c>
      <c r="S12" s="62" t="s">
        <v>61</v>
      </c>
      <c r="T12" s="62" t="s">
        <v>61</v>
      </c>
      <c r="U12" s="60" t="s">
        <v>8</v>
      </c>
      <c r="V12" s="62" t="s">
        <v>5</v>
      </c>
      <c r="W12" s="62" t="s">
        <v>5</v>
      </c>
      <c r="X12" s="62" t="s">
        <v>5</v>
      </c>
      <c r="Y12" s="62" t="s">
        <v>5</v>
      </c>
      <c r="Z12" s="62" t="s">
        <v>5</v>
      </c>
      <c r="AA12" s="62" t="s">
        <v>5</v>
      </c>
      <c r="AB12" s="60" t="s">
        <v>8</v>
      </c>
      <c r="AC12" s="62" t="s">
        <v>5</v>
      </c>
      <c r="AD12" s="62" t="s">
        <v>5</v>
      </c>
      <c r="AE12" s="62" t="s">
        <v>5</v>
      </c>
      <c r="AF12" s="62" t="s">
        <v>5</v>
      </c>
      <c r="AG12" s="62" t="s">
        <v>5</v>
      </c>
      <c r="AH12" s="62" t="s">
        <v>5</v>
      </c>
      <c r="AI12" s="9">
        <f t="shared" si="0"/>
        <v>22</v>
      </c>
      <c r="AJ12" s="3">
        <f t="shared" si="7"/>
        <v>0</v>
      </c>
      <c r="AK12" s="4">
        <f t="shared" si="1"/>
        <v>0</v>
      </c>
      <c r="AL12" s="4">
        <f t="shared" si="2"/>
        <v>0</v>
      </c>
      <c r="AM12" s="3">
        <f t="shared" si="3"/>
        <v>4</v>
      </c>
      <c r="AN12" s="3">
        <f t="shared" si="4"/>
        <v>0</v>
      </c>
      <c r="AO12" s="5">
        <f t="shared" si="5"/>
        <v>4</v>
      </c>
      <c r="AP12" s="5">
        <f t="shared" si="6"/>
        <v>30</v>
      </c>
    </row>
    <row r="13" spans="1:42" ht="15.95" customHeight="1">
      <c r="A13" s="66">
        <v>7</v>
      </c>
      <c r="B13" s="77" t="s">
        <v>65</v>
      </c>
      <c r="C13" s="65" t="s">
        <v>21</v>
      </c>
      <c r="D13" s="35" t="s">
        <v>37</v>
      </c>
      <c r="E13" s="62" t="s">
        <v>61</v>
      </c>
      <c r="F13" s="62" t="s">
        <v>61</v>
      </c>
      <c r="G13" s="62" t="s">
        <v>61</v>
      </c>
      <c r="H13" s="60" t="s">
        <v>8</v>
      </c>
      <c r="I13" s="62" t="s">
        <v>5</v>
      </c>
      <c r="J13" s="62" t="s">
        <v>5</v>
      </c>
      <c r="K13" s="62" t="s">
        <v>5</v>
      </c>
      <c r="L13" s="62" t="s">
        <v>5</v>
      </c>
      <c r="M13" s="62" t="s">
        <v>5</v>
      </c>
      <c r="N13" s="62" t="s">
        <v>5</v>
      </c>
      <c r="O13" s="60" t="s">
        <v>8</v>
      </c>
      <c r="P13" s="62" t="s">
        <v>5</v>
      </c>
      <c r="Q13" s="62" t="s">
        <v>5</v>
      </c>
      <c r="R13" s="62" t="s">
        <v>5</v>
      </c>
      <c r="S13" s="62" t="s">
        <v>5</v>
      </c>
      <c r="T13" s="62" t="s">
        <v>5</v>
      </c>
      <c r="U13" s="62" t="s">
        <v>5</v>
      </c>
      <c r="V13" s="60" t="s">
        <v>8</v>
      </c>
      <c r="W13" s="62" t="s">
        <v>5</v>
      </c>
      <c r="X13" s="62" t="s">
        <v>5</v>
      </c>
      <c r="Y13" s="62" t="s">
        <v>5</v>
      </c>
      <c r="Z13" s="62" t="s">
        <v>5</v>
      </c>
      <c r="AA13" s="62" t="s">
        <v>5</v>
      </c>
      <c r="AB13" s="62" t="s">
        <v>5</v>
      </c>
      <c r="AC13" s="60" t="s">
        <v>8</v>
      </c>
      <c r="AD13" s="62" t="s">
        <v>5</v>
      </c>
      <c r="AE13" s="62" t="s">
        <v>5</v>
      </c>
      <c r="AF13" s="62" t="s">
        <v>5</v>
      </c>
      <c r="AG13" s="62" t="s">
        <v>5</v>
      </c>
      <c r="AH13" s="62" t="s">
        <v>5</v>
      </c>
      <c r="AI13" s="9">
        <f t="shared" si="0"/>
        <v>23</v>
      </c>
      <c r="AJ13" s="3">
        <f t="shared" si="7"/>
        <v>0</v>
      </c>
      <c r="AK13" s="3">
        <f t="shared" si="1"/>
        <v>0</v>
      </c>
      <c r="AL13" s="6">
        <f t="shared" si="2"/>
        <v>0</v>
      </c>
      <c r="AM13" s="3">
        <f t="shared" si="3"/>
        <v>3</v>
      </c>
      <c r="AN13" s="3">
        <f t="shared" si="4"/>
        <v>0</v>
      </c>
      <c r="AO13" s="5">
        <f t="shared" si="5"/>
        <v>4</v>
      </c>
      <c r="AP13" s="5">
        <f t="shared" si="6"/>
        <v>30</v>
      </c>
    </row>
    <row r="14" spans="1:42" ht="15.95" customHeight="1">
      <c r="A14" s="66">
        <v>8</v>
      </c>
      <c r="B14" s="76" t="s">
        <v>84</v>
      </c>
      <c r="C14" s="65" t="s">
        <v>21</v>
      </c>
      <c r="D14" s="35" t="s">
        <v>23</v>
      </c>
      <c r="E14" s="62" t="s">
        <v>61</v>
      </c>
      <c r="F14" s="62" t="s">
        <v>61</v>
      </c>
      <c r="G14" s="60" t="s">
        <v>8</v>
      </c>
      <c r="H14" s="62" t="s">
        <v>5</v>
      </c>
      <c r="I14" s="62" t="s">
        <v>5</v>
      </c>
      <c r="J14" s="62" t="s">
        <v>5</v>
      </c>
      <c r="K14" s="62" t="s">
        <v>5</v>
      </c>
      <c r="L14" s="62" t="s">
        <v>5</v>
      </c>
      <c r="M14" s="62" t="s">
        <v>5</v>
      </c>
      <c r="N14" s="60" t="s">
        <v>8</v>
      </c>
      <c r="O14" s="62" t="s">
        <v>5</v>
      </c>
      <c r="P14" s="62" t="s">
        <v>5</v>
      </c>
      <c r="Q14" s="62" t="s">
        <v>5</v>
      </c>
      <c r="R14" s="60" t="s">
        <v>8</v>
      </c>
      <c r="S14" s="62" t="s">
        <v>5</v>
      </c>
      <c r="T14" s="62" t="s">
        <v>5</v>
      </c>
      <c r="U14" s="62" t="s">
        <v>5</v>
      </c>
      <c r="V14" s="62" t="s">
        <v>5</v>
      </c>
      <c r="W14" s="62" t="s">
        <v>5</v>
      </c>
      <c r="X14" s="62" t="s">
        <v>5</v>
      </c>
      <c r="Y14" s="62" t="s">
        <v>5</v>
      </c>
      <c r="Z14" s="62" t="s">
        <v>5</v>
      </c>
      <c r="AA14" s="62" t="s">
        <v>5</v>
      </c>
      <c r="AB14" s="60" t="s">
        <v>8</v>
      </c>
      <c r="AC14" s="62" t="s">
        <v>5</v>
      </c>
      <c r="AD14" s="62" t="s">
        <v>5</v>
      </c>
      <c r="AE14" s="62" t="s">
        <v>5</v>
      </c>
      <c r="AF14" s="62" t="s">
        <v>5</v>
      </c>
      <c r="AG14" s="62" t="s">
        <v>5</v>
      </c>
      <c r="AH14" s="62" t="s">
        <v>5</v>
      </c>
      <c r="AI14" s="9">
        <f t="shared" si="0"/>
        <v>24</v>
      </c>
      <c r="AJ14" s="3">
        <f t="shared" si="7"/>
        <v>0</v>
      </c>
      <c r="AK14" s="4">
        <f t="shared" si="1"/>
        <v>0</v>
      </c>
      <c r="AL14" s="4">
        <f t="shared" si="2"/>
        <v>0</v>
      </c>
      <c r="AM14" s="3">
        <f t="shared" si="3"/>
        <v>2</v>
      </c>
      <c r="AN14" s="3">
        <f t="shared" si="4"/>
        <v>0</v>
      </c>
      <c r="AO14" s="5">
        <f t="shared" si="5"/>
        <v>4</v>
      </c>
      <c r="AP14" s="5">
        <f t="shared" si="6"/>
        <v>30</v>
      </c>
    </row>
    <row r="15" spans="1:42" ht="15.95" customHeight="1">
      <c r="A15" s="66">
        <v>9</v>
      </c>
      <c r="B15" s="76" t="s">
        <v>71</v>
      </c>
      <c r="C15" s="65" t="s">
        <v>21</v>
      </c>
      <c r="D15" s="35" t="s">
        <v>24</v>
      </c>
      <c r="E15" s="62" t="s">
        <v>61</v>
      </c>
      <c r="F15" s="62" t="s">
        <v>61</v>
      </c>
      <c r="G15" s="62" t="s">
        <v>61</v>
      </c>
      <c r="H15" s="62" t="s">
        <v>61</v>
      </c>
      <c r="I15" s="60" t="s">
        <v>8</v>
      </c>
      <c r="J15" s="62" t="s">
        <v>5</v>
      </c>
      <c r="K15" s="62" t="s">
        <v>5</v>
      </c>
      <c r="L15" s="62" t="s">
        <v>5</v>
      </c>
      <c r="M15" s="62" t="s">
        <v>5</v>
      </c>
      <c r="N15" s="62" t="s">
        <v>5</v>
      </c>
      <c r="O15" s="62" t="s">
        <v>61</v>
      </c>
      <c r="P15" s="60" t="s">
        <v>8</v>
      </c>
      <c r="Q15" s="62" t="s">
        <v>5</v>
      </c>
      <c r="R15" s="62" t="s">
        <v>5</v>
      </c>
      <c r="S15" s="62" t="s">
        <v>5</v>
      </c>
      <c r="T15" s="62" t="s">
        <v>5</v>
      </c>
      <c r="U15" s="62" t="s">
        <v>5</v>
      </c>
      <c r="V15" s="62" t="s">
        <v>61</v>
      </c>
      <c r="W15" s="60" t="s">
        <v>8</v>
      </c>
      <c r="X15" s="62" t="s">
        <v>5</v>
      </c>
      <c r="Y15" s="62" t="s">
        <v>5</v>
      </c>
      <c r="Z15" s="62" t="s">
        <v>5</v>
      </c>
      <c r="AA15" s="62" t="s">
        <v>5</v>
      </c>
      <c r="AB15" s="62" t="s">
        <v>5</v>
      </c>
      <c r="AC15" s="62" t="s">
        <v>61</v>
      </c>
      <c r="AD15" s="60" t="s">
        <v>8</v>
      </c>
      <c r="AE15" s="62" t="s">
        <v>5</v>
      </c>
      <c r="AF15" s="62" t="s">
        <v>5</v>
      </c>
      <c r="AG15" s="62" t="s">
        <v>5</v>
      </c>
      <c r="AH15" s="62" t="s">
        <v>5</v>
      </c>
      <c r="AI15" s="9">
        <f t="shared" si="0"/>
        <v>19</v>
      </c>
      <c r="AJ15" s="3">
        <f t="shared" si="7"/>
        <v>0</v>
      </c>
      <c r="AK15" s="4">
        <f t="shared" si="1"/>
        <v>0</v>
      </c>
      <c r="AL15" s="4">
        <f t="shared" si="2"/>
        <v>0</v>
      </c>
      <c r="AM15" s="3">
        <f t="shared" si="3"/>
        <v>7</v>
      </c>
      <c r="AN15" s="3">
        <f t="shared" si="4"/>
        <v>0</v>
      </c>
      <c r="AO15" s="5">
        <f t="shared" si="5"/>
        <v>4</v>
      </c>
      <c r="AP15" s="5">
        <f t="shared" si="6"/>
        <v>30</v>
      </c>
    </row>
    <row r="16" spans="1:42" ht="15.95" customHeight="1">
      <c r="A16" s="66">
        <v>10</v>
      </c>
      <c r="B16" s="77" t="s">
        <v>79</v>
      </c>
      <c r="C16" s="65" t="s">
        <v>21</v>
      </c>
      <c r="D16" s="35" t="s">
        <v>22</v>
      </c>
      <c r="E16" s="62" t="s">
        <v>61</v>
      </c>
      <c r="F16" s="62" t="s">
        <v>61</v>
      </c>
      <c r="G16" s="60" t="s">
        <v>8</v>
      </c>
      <c r="H16" s="62" t="s">
        <v>5</v>
      </c>
      <c r="I16" s="62" t="s">
        <v>5</v>
      </c>
      <c r="J16" s="62" t="s">
        <v>5</v>
      </c>
      <c r="K16" s="62" t="s">
        <v>5</v>
      </c>
      <c r="L16" s="62" t="s">
        <v>61</v>
      </c>
      <c r="M16" s="62" t="s">
        <v>61</v>
      </c>
      <c r="N16" s="60" t="s">
        <v>8</v>
      </c>
      <c r="O16" s="62" t="s">
        <v>5</v>
      </c>
      <c r="P16" s="62" t="s">
        <v>5</v>
      </c>
      <c r="Q16" s="62" t="s">
        <v>5</v>
      </c>
      <c r="R16" s="62" t="s">
        <v>5</v>
      </c>
      <c r="S16" s="62" t="s">
        <v>61</v>
      </c>
      <c r="T16" s="62" t="s">
        <v>61</v>
      </c>
      <c r="U16" s="60" t="s">
        <v>8</v>
      </c>
      <c r="V16" s="62" t="s">
        <v>5</v>
      </c>
      <c r="W16" s="62" t="s">
        <v>5</v>
      </c>
      <c r="X16" s="62" t="s">
        <v>5</v>
      </c>
      <c r="Y16" s="62" t="s">
        <v>5</v>
      </c>
      <c r="Z16" s="62" t="s">
        <v>61</v>
      </c>
      <c r="AA16" s="62" t="s">
        <v>61</v>
      </c>
      <c r="AB16" s="60" t="s">
        <v>8</v>
      </c>
      <c r="AC16" s="62" t="s">
        <v>5</v>
      </c>
      <c r="AD16" s="62" t="s">
        <v>5</v>
      </c>
      <c r="AE16" s="62" t="s">
        <v>5</v>
      </c>
      <c r="AF16" s="62" t="s">
        <v>5</v>
      </c>
      <c r="AG16" s="62" t="s">
        <v>61</v>
      </c>
      <c r="AH16" s="62" t="s">
        <v>61</v>
      </c>
      <c r="AI16" s="9">
        <f t="shared" si="0"/>
        <v>16</v>
      </c>
      <c r="AJ16" s="3">
        <f t="shared" si="7"/>
        <v>0</v>
      </c>
      <c r="AK16" s="4">
        <f t="shared" si="1"/>
        <v>0</v>
      </c>
      <c r="AL16" s="4">
        <f t="shared" si="2"/>
        <v>0</v>
      </c>
      <c r="AM16" s="3">
        <f t="shared" si="3"/>
        <v>10</v>
      </c>
      <c r="AN16" s="3">
        <f t="shared" si="4"/>
        <v>0</v>
      </c>
      <c r="AO16" s="5">
        <f t="shared" si="5"/>
        <v>4</v>
      </c>
      <c r="AP16" s="5">
        <f t="shared" si="6"/>
        <v>30</v>
      </c>
    </row>
    <row r="17" spans="1:42" ht="15.95" customHeight="1">
      <c r="A17" s="66">
        <v>11</v>
      </c>
      <c r="B17" s="76" t="s">
        <v>25</v>
      </c>
      <c r="C17" s="65" t="s">
        <v>21</v>
      </c>
      <c r="D17" s="35" t="s">
        <v>26</v>
      </c>
      <c r="E17" s="62" t="s">
        <v>5</v>
      </c>
      <c r="F17" s="62" t="s">
        <v>5</v>
      </c>
      <c r="G17" s="62" t="s">
        <v>5</v>
      </c>
      <c r="H17" s="60" t="s">
        <v>8</v>
      </c>
      <c r="I17" s="62" t="s">
        <v>5</v>
      </c>
      <c r="J17" s="62" t="s">
        <v>5</v>
      </c>
      <c r="K17" s="62" t="s">
        <v>5</v>
      </c>
      <c r="L17" s="62" t="s">
        <v>5</v>
      </c>
      <c r="M17" s="62" t="s">
        <v>5</v>
      </c>
      <c r="N17" s="62" t="s">
        <v>5</v>
      </c>
      <c r="O17" s="60" t="s">
        <v>8</v>
      </c>
      <c r="P17" s="62" t="s">
        <v>5</v>
      </c>
      <c r="Q17" s="62" t="s">
        <v>5</v>
      </c>
      <c r="R17" s="62" t="s">
        <v>5</v>
      </c>
      <c r="S17" s="62" t="s">
        <v>5</v>
      </c>
      <c r="T17" s="62" t="s">
        <v>5</v>
      </c>
      <c r="U17" s="62" t="s">
        <v>61</v>
      </c>
      <c r="V17" s="60" t="s">
        <v>8</v>
      </c>
      <c r="W17" s="62" t="s">
        <v>5</v>
      </c>
      <c r="X17" s="62" t="s">
        <v>5</v>
      </c>
      <c r="Y17" s="62" t="s">
        <v>5</v>
      </c>
      <c r="Z17" s="62" t="s">
        <v>5</v>
      </c>
      <c r="AA17" s="62" t="s">
        <v>5</v>
      </c>
      <c r="AB17" s="62" t="s">
        <v>5</v>
      </c>
      <c r="AC17" s="60" t="s">
        <v>8</v>
      </c>
      <c r="AD17" s="62" t="s">
        <v>5</v>
      </c>
      <c r="AE17" s="62" t="s">
        <v>5</v>
      </c>
      <c r="AF17" s="62" t="s">
        <v>5</v>
      </c>
      <c r="AG17" s="62" t="s">
        <v>5</v>
      </c>
      <c r="AH17" s="62" t="s">
        <v>5</v>
      </c>
      <c r="AI17" s="9">
        <f t="shared" si="0"/>
        <v>25</v>
      </c>
      <c r="AJ17" s="3">
        <f t="shared" si="7"/>
        <v>0</v>
      </c>
      <c r="AK17" s="7">
        <f t="shared" si="1"/>
        <v>0</v>
      </c>
      <c r="AL17" s="4">
        <f t="shared" si="2"/>
        <v>0</v>
      </c>
      <c r="AM17" s="3">
        <f t="shared" si="3"/>
        <v>1</v>
      </c>
      <c r="AN17" s="3">
        <f t="shared" si="4"/>
        <v>0</v>
      </c>
      <c r="AO17" s="5">
        <f t="shared" si="5"/>
        <v>4</v>
      </c>
      <c r="AP17" s="5">
        <f t="shared" si="6"/>
        <v>30</v>
      </c>
    </row>
    <row r="18" spans="1:42" ht="15.95" customHeight="1">
      <c r="A18" s="66">
        <v>12</v>
      </c>
      <c r="B18" s="78" t="s">
        <v>76</v>
      </c>
      <c r="C18" s="65" t="s">
        <v>21</v>
      </c>
      <c r="D18" s="35" t="s">
        <v>82</v>
      </c>
      <c r="E18" s="62" t="s">
        <v>61</v>
      </c>
      <c r="F18" s="62" t="s">
        <v>61</v>
      </c>
      <c r="G18" s="62" t="s">
        <v>61</v>
      </c>
      <c r="H18" s="62" t="s">
        <v>61</v>
      </c>
      <c r="I18" s="62" t="s">
        <v>61</v>
      </c>
      <c r="J18" s="60" t="s">
        <v>8</v>
      </c>
      <c r="K18" s="62" t="s">
        <v>5</v>
      </c>
      <c r="L18" s="62" t="s">
        <v>5</v>
      </c>
      <c r="M18" s="62" t="s">
        <v>5</v>
      </c>
      <c r="N18" s="62" t="s">
        <v>5</v>
      </c>
      <c r="O18" s="62" t="s">
        <v>5</v>
      </c>
      <c r="P18" s="62" t="s">
        <v>5</v>
      </c>
      <c r="Q18" s="60" t="s">
        <v>8</v>
      </c>
      <c r="R18" s="62" t="s">
        <v>5</v>
      </c>
      <c r="S18" s="62" t="s">
        <v>5</v>
      </c>
      <c r="T18" s="62" t="s">
        <v>5</v>
      </c>
      <c r="U18" s="62" t="s">
        <v>5</v>
      </c>
      <c r="V18" s="62" t="s">
        <v>5</v>
      </c>
      <c r="W18" s="62" t="s">
        <v>5</v>
      </c>
      <c r="X18" s="60" t="s">
        <v>8</v>
      </c>
      <c r="Y18" s="62" t="s">
        <v>5</v>
      </c>
      <c r="Z18" s="62" t="s">
        <v>5</v>
      </c>
      <c r="AA18" s="62" t="s">
        <v>5</v>
      </c>
      <c r="AB18" s="62" t="s">
        <v>5</v>
      </c>
      <c r="AC18" s="62" t="s">
        <v>5</v>
      </c>
      <c r="AD18" s="62" t="s">
        <v>5</v>
      </c>
      <c r="AE18" s="60" t="s">
        <v>8</v>
      </c>
      <c r="AF18" s="62" t="s">
        <v>5</v>
      </c>
      <c r="AG18" s="62" t="s">
        <v>5</v>
      </c>
      <c r="AH18" s="62" t="s">
        <v>5</v>
      </c>
      <c r="AI18" s="9">
        <f t="shared" si="0"/>
        <v>21</v>
      </c>
      <c r="AJ18" s="3">
        <f t="shared" si="7"/>
        <v>0</v>
      </c>
      <c r="AK18" s="3">
        <f t="shared" si="1"/>
        <v>0</v>
      </c>
      <c r="AL18" s="6">
        <f t="shared" si="2"/>
        <v>0</v>
      </c>
      <c r="AM18" s="3">
        <f t="shared" si="3"/>
        <v>5</v>
      </c>
      <c r="AN18" s="3">
        <f t="shared" si="4"/>
        <v>0</v>
      </c>
      <c r="AO18" s="5">
        <f t="shared" si="5"/>
        <v>4</v>
      </c>
      <c r="AP18" s="5">
        <f t="shared" si="6"/>
        <v>30</v>
      </c>
    </row>
    <row r="19" spans="1:42" ht="15.95" customHeight="1">
      <c r="A19" s="66">
        <v>13</v>
      </c>
      <c r="B19" s="78" t="s">
        <v>60</v>
      </c>
      <c r="C19" s="65" t="s">
        <v>21</v>
      </c>
      <c r="D19" s="35" t="s">
        <v>83</v>
      </c>
      <c r="E19" s="62" t="s">
        <v>61</v>
      </c>
      <c r="F19" s="62" t="s">
        <v>61</v>
      </c>
      <c r="G19" s="62" t="s">
        <v>61</v>
      </c>
      <c r="H19" s="62" t="s">
        <v>61</v>
      </c>
      <c r="I19" s="60" t="s">
        <v>8</v>
      </c>
      <c r="J19" s="62" t="s">
        <v>5</v>
      </c>
      <c r="K19" s="62" t="s">
        <v>5</v>
      </c>
      <c r="L19" s="62" t="s">
        <v>5</v>
      </c>
      <c r="M19" s="62" t="s">
        <v>5</v>
      </c>
      <c r="N19" s="62" t="s">
        <v>5</v>
      </c>
      <c r="O19" s="62" t="s">
        <v>5</v>
      </c>
      <c r="P19" s="60" t="s">
        <v>8</v>
      </c>
      <c r="Q19" s="62" t="s">
        <v>5</v>
      </c>
      <c r="R19" s="62" t="s">
        <v>5</v>
      </c>
      <c r="S19" s="62" t="s">
        <v>5</v>
      </c>
      <c r="T19" s="62" t="s">
        <v>5</v>
      </c>
      <c r="U19" s="62" t="s">
        <v>5</v>
      </c>
      <c r="V19" s="62" t="s">
        <v>5</v>
      </c>
      <c r="W19" s="60" t="s">
        <v>8</v>
      </c>
      <c r="X19" s="62" t="s">
        <v>5</v>
      </c>
      <c r="Y19" s="62" t="s">
        <v>5</v>
      </c>
      <c r="Z19" s="62" t="s">
        <v>5</v>
      </c>
      <c r="AA19" s="62" t="s">
        <v>5</v>
      </c>
      <c r="AB19" s="62" t="s">
        <v>5</v>
      </c>
      <c r="AC19" s="62" t="s">
        <v>5</v>
      </c>
      <c r="AD19" s="60" t="s">
        <v>8</v>
      </c>
      <c r="AE19" s="62" t="s">
        <v>5</v>
      </c>
      <c r="AF19" s="62" t="s">
        <v>5</v>
      </c>
      <c r="AG19" s="62" t="s">
        <v>5</v>
      </c>
      <c r="AH19" s="62" t="s">
        <v>5</v>
      </c>
      <c r="AI19" s="9"/>
      <c r="AJ19" s="3"/>
      <c r="AK19" s="3"/>
      <c r="AL19" s="6"/>
      <c r="AM19" s="3"/>
      <c r="AN19" s="3"/>
      <c r="AO19" s="5"/>
      <c r="AP19" s="5"/>
    </row>
    <row r="20" spans="1:42" ht="15.95" customHeight="1">
      <c r="A20" s="66">
        <v>14</v>
      </c>
      <c r="B20" s="80" t="s">
        <v>73</v>
      </c>
      <c r="C20" s="65" t="s">
        <v>21</v>
      </c>
      <c r="D20" s="35" t="s">
        <v>40</v>
      </c>
      <c r="E20" s="62" t="s">
        <v>41</v>
      </c>
      <c r="F20" s="62" t="s">
        <v>41</v>
      </c>
      <c r="G20" s="62" t="s">
        <v>41</v>
      </c>
      <c r="H20" s="60" t="s">
        <v>8</v>
      </c>
      <c r="I20" s="62" t="s">
        <v>41</v>
      </c>
      <c r="J20" s="62" t="s">
        <v>41</v>
      </c>
      <c r="K20" s="62" t="s">
        <v>41</v>
      </c>
      <c r="L20" s="62" t="s">
        <v>41</v>
      </c>
      <c r="M20" s="62" t="s">
        <v>41</v>
      </c>
      <c r="N20" s="62" t="s">
        <v>41</v>
      </c>
      <c r="O20" s="60" t="s">
        <v>8</v>
      </c>
      <c r="P20" s="62" t="s">
        <v>41</v>
      </c>
      <c r="Q20" s="62" t="s">
        <v>41</v>
      </c>
      <c r="R20" s="62" t="s">
        <v>41</v>
      </c>
      <c r="S20" s="62" t="s">
        <v>41</v>
      </c>
      <c r="T20" s="62" t="s">
        <v>41</v>
      </c>
      <c r="U20" s="62" t="s">
        <v>41</v>
      </c>
      <c r="V20" s="60" t="s">
        <v>8</v>
      </c>
      <c r="W20" s="62" t="s">
        <v>41</v>
      </c>
      <c r="X20" s="62" t="s">
        <v>41</v>
      </c>
      <c r="Y20" s="62" t="s">
        <v>41</v>
      </c>
      <c r="Z20" s="62" t="s">
        <v>41</v>
      </c>
      <c r="AA20" s="62" t="s">
        <v>41</v>
      </c>
      <c r="AB20" s="62" t="s">
        <v>41</v>
      </c>
      <c r="AC20" s="60" t="s">
        <v>8</v>
      </c>
      <c r="AD20" s="62" t="s">
        <v>41</v>
      </c>
      <c r="AE20" s="62" t="s">
        <v>41</v>
      </c>
      <c r="AF20" s="62" t="s">
        <v>41</v>
      </c>
      <c r="AG20" s="62" t="s">
        <v>41</v>
      </c>
      <c r="AH20" s="62" t="s">
        <v>41</v>
      </c>
      <c r="AI20" s="9">
        <f t="shared" si="0"/>
        <v>0</v>
      </c>
      <c r="AJ20" s="3">
        <f t="shared" si="7"/>
        <v>0</v>
      </c>
      <c r="AK20" s="3">
        <f t="shared" si="1"/>
        <v>26</v>
      </c>
      <c r="AL20" s="6">
        <f t="shared" si="2"/>
        <v>0</v>
      </c>
      <c r="AM20" s="3">
        <f t="shared" si="3"/>
        <v>0</v>
      </c>
      <c r="AN20" s="3">
        <f t="shared" si="4"/>
        <v>0</v>
      </c>
      <c r="AO20" s="5">
        <f t="shared" si="5"/>
        <v>4</v>
      </c>
      <c r="AP20" s="5">
        <f t="shared" si="6"/>
        <v>30</v>
      </c>
    </row>
    <row r="21" spans="1:42" ht="15.95" customHeight="1">
      <c r="A21" s="66">
        <v>15</v>
      </c>
      <c r="B21" s="78" t="s">
        <v>89</v>
      </c>
      <c r="C21" s="65" t="s">
        <v>21</v>
      </c>
      <c r="D21" s="35" t="s">
        <v>40</v>
      </c>
      <c r="E21" s="62" t="s">
        <v>41</v>
      </c>
      <c r="F21" s="62" t="s">
        <v>41</v>
      </c>
      <c r="G21" s="60" t="s">
        <v>8</v>
      </c>
      <c r="H21" s="62" t="s">
        <v>41</v>
      </c>
      <c r="I21" s="62" t="s">
        <v>5</v>
      </c>
      <c r="J21" s="62" t="s">
        <v>5</v>
      </c>
      <c r="K21" s="62" t="s">
        <v>41</v>
      </c>
      <c r="L21" s="62" t="s">
        <v>41</v>
      </c>
      <c r="M21" s="62" t="s">
        <v>41</v>
      </c>
      <c r="N21" s="60" t="s">
        <v>8</v>
      </c>
      <c r="O21" s="62" t="s">
        <v>41</v>
      </c>
      <c r="P21" s="62" t="s">
        <v>5</v>
      </c>
      <c r="Q21" s="62" t="s">
        <v>5</v>
      </c>
      <c r="R21" s="60" t="s">
        <v>8</v>
      </c>
      <c r="S21" s="62" t="s">
        <v>41</v>
      </c>
      <c r="T21" s="62" t="s">
        <v>41</v>
      </c>
      <c r="U21" s="62" t="s">
        <v>41</v>
      </c>
      <c r="V21" s="62" t="s">
        <v>41</v>
      </c>
      <c r="W21" s="62" t="s">
        <v>5</v>
      </c>
      <c r="X21" s="62" t="s">
        <v>5</v>
      </c>
      <c r="Y21" s="62" t="s">
        <v>41</v>
      </c>
      <c r="Z21" s="62" t="s">
        <v>41</v>
      </c>
      <c r="AA21" s="62" t="s">
        <v>41</v>
      </c>
      <c r="AB21" s="60" t="s">
        <v>8</v>
      </c>
      <c r="AC21" s="62" t="s">
        <v>41</v>
      </c>
      <c r="AD21" s="62" t="s">
        <v>5</v>
      </c>
      <c r="AE21" s="62" t="s">
        <v>5</v>
      </c>
      <c r="AF21" s="62" t="s">
        <v>41</v>
      </c>
      <c r="AG21" s="62" t="s">
        <v>41</v>
      </c>
      <c r="AH21" s="62" t="s">
        <v>41</v>
      </c>
      <c r="AI21" s="9">
        <f t="shared" si="0"/>
        <v>8</v>
      </c>
      <c r="AJ21" s="3">
        <f t="shared" si="7"/>
        <v>0</v>
      </c>
      <c r="AK21" s="3">
        <f t="shared" si="1"/>
        <v>18</v>
      </c>
      <c r="AL21" s="6">
        <f t="shared" si="2"/>
        <v>0</v>
      </c>
      <c r="AM21" s="3">
        <f t="shared" si="3"/>
        <v>0</v>
      </c>
      <c r="AN21" s="3">
        <f t="shared" si="4"/>
        <v>0</v>
      </c>
      <c r="AO21" s="5">
        <f t="shared" si="5"/>
        <v>4</v>
      </c>
      <c r="AP21" s="5">
        <f t="shared" si="6"/>
        <v>30</v>
      </c>
    </row>
    <row r="22" spans="1:42" ht="15.95" customHeight="1">
      <c r="A22" s="66">
        <v>16</v>
      </c>
      <c r="B22" s="76" t="s">
        <v>39</v>
      </c>
      <c r="C22" s="65" t="s">
        <v>21</v>
      </c>
      <c r="D22" s="35" t="s">
        <v>62</v>
      </c>
      <c r="E22" s="62" t="s">
        <v>5</v>
      </c>
      <c r="F22" s="62" t="s">
        <v>5</v>
      </c>
      <c r="G22" s="62" t="s">
        <v>5</v>
      </c>
      <c r="H22" s="62" t="s">
        <v>5</v>
      </c>
      <c r="I22" s="62" t="s">
        <v>5</v>
      </c>
      <c r="J22" s="60" t="s">
        <v>8</v>
      </c>
      <c r="K22" s="62" t="s">
        <v>5</v>
      </c>
      <c r="L22" s="62" t="s">
        <v>5</v>
      </c>
      <c r="M22" s="62" t="s">
        <v>5</v>
      </c>
      <c r="N22" s="62" t="s">
        <v>5</v>
      </c>
      <c r="O22" s="62" t="s">
        <v>5</v>
      </c>
      <c r="P22" s="62" t="s">
        <v>5</v>
      </c>
      <c r="Q22" s="60" t="s">
        <v>8</v>
      </c>
      <c r="R22" s="62" t="s">
        <v>5</v>
      </c>
      <c r="S22" s="62" t="s">
        <v>5</v>
      </c>
      <c r="T22" s="62" t="s">
        <v>5</v>
      </c>
      <c r="U22" s="62" t="s">
        <v>5</v>
      </c>
      <c r="V22" s="62" t="s">
        <v>5</v>
      </c>
      <c r="W22" s="62" t="s">
        <v>5</v>
      </c>
      <c r="X22" s="60" t="s">
        <v>8</v>
      </c>
      <c r="Y22" s="62" t="s">
        <v>5</v>
      </c>
      <c r="Z22" s="62" t="s">
        <v>5</v>
      </c>
      <c r="AA22" s="62" t="s">
        <v>5</v>
      </c>
      <c r="AB22" s="62" t="s">
        <v>5</v>
      </c>
      <c r="AC22" s="62" t="s">
        <v>5</v>
      </c>
      <c r="AD22" s="62" t="s">
        <v>5</v>
      </c>
      <c r="AE22" s="60" t="s">
        <v>8</v>
      </c>
      <c r="AF22" s="62" t="s">
        <v>5</v>
      </c>
      <c r="AG22" s="62" t="s">
        <v>5</v>
      </c>
      <c r="AH22" s="62" t="s">
        <v>5</v>
      </c>
      <c r="AI22" s="9">
        <f t="shared" si="0"/>
        <v>26</v>
      </c>
      <c r="AJ22" s="3">
        <f t="shared" si="7"/>
        <v>0</v>
      </c>
      <c r="AK22" s="3">
        <f t="shared" si="1"/>
        <v>0</v>
      </c>
      <c r="AL22" s="6">
        <f t="shared" si="2"/>
        <v>0</v>
      </c>
      <c r="AM22" s="3">
        <f t="shared" si="3"/>
        <v>0</v>
      </c>
      <c r="AN22" s="3">
        <f t="shared" si="4"/>
        <v>0</v>
      </c>
      <c r="AO22" s="5">
        <f t="shared" si="5"/>
        <v>4</v>
      </c>
      <c r="AP22" s="5">
        <f t="shared" si="6"/>
        <v>30</v>
      </c>
    </row>
    <row r="23" spans="1:42" ht="15.95" customHeight="1">
      <c r="A23" s="66">
        <v>17</v>
      </c>
      <c r="B23" s="76" t="s">
        <v>101</v>
      </c>
      <c r="C23" s="65" t="s">
        <v>21</v>
      </c>
      <c r="D23" s="35" t="s">
        <v>62</v>
      </c>
      <c r="E23" s="62" t="s">
        <v>61</v>
      </c>
      <c r="F23" s="62" t="s">
        <v>61</v>
      </c>
      <c r="G23" s="62" t="s">
        <v>61</v>
      </c>
      <c r="H23" s="62" t="s">
        <v>61</v>
      </c>
      <c r="I23" s="62" t="s">
        <v>61</v>
      </c>
      <c r="J23" s="62" t="s">
        <v>61</v>
      </c>
      <c r="K23" s="60" t="s">
        <v>8</v>
      </c>
      <c r="L23" s="62" t="s">
        <v>5</v>
      </c>
      <c r="M23" s="62" t="s">
        <v>5</v>
      </c>
      <c r="N23" s="62" t="s">
        <v>5</v>
      </c>
      <c r="O23" s="62" t="s">
        <v>5</v>
      </c>
      <c r="P23" s="62" t="s">
        <v>5</v>
      </c>
      <c r="Q23" s="62" t="s">
        <v>5</v>
      </c>
      <c r="R23" s="60" t="s">
        <v>8</v>
      </c>
      <c r="S23" s="62" t="s">
        <v>5</v>
      </c>
      <c r="T23" s="62" t="s">
        <v>5</v>
      </c>
      <c r="U23" s="62" t="s">
        <v>5</v>
      </c>
      <c r="V23" s="62" t="s">
        <v>5</v>
      </c>
      <c r="W23" s="62" t="s">
        <v>5</v>
      </c>
      <c r="X23" s="62" t="s">
        <v>5</v>
      </c>
      <c r="Y23" s="60" t="s">
        <v>8</v>
      </c>
      <c r="Z23" s="62" t="s">
        <v>5</v>
      </c>
      <c r="AA23" s="62" t="s">
        <v>5</v>
      </c>
      <c r="AB23" s="62" t="s">
        <v>5</v>
      </c>
      <c r="AC23" s="62" t="s">
        <v>5</v>
      </c>
      <c r="AD23" s="62" t="s">
        <v>5</v>
      </c>
      <c r="AE23" s="62" t="s">
        <v>5</v>
      </c>
      <c r="AF23" s="60" t="s">
        <v>8</v>
      </c>
      <c r="AG23" s="62" t="s">
        <v>5</v>
      </c>
      <c r="AH23" s="62" t="s">
        <v>5</v>
      </c>
      <c r="AI23" s="9">
        <f t="shared" si="0"/>
        <v>20</v>
      </c>
      <c r="AJ23" s="3">
        <f t="shared" si="7"/>
        <v>0</v>
      </c>
      <c r="AK23" s="3">
        <f t="shared" si="1"/>
        <v>0</v>
      </c>
      <c r="AL23" s="6">
        <f t="shared" si="2"/>
        <v>0</v>
      </c>
      <c r="AM23" s="3">
        <f t="shared" si="3"/>
        <v>6</v>
      </c>
      <c r="AN23" s="3">
        <f t="shared" si="4"/>
        <v>0</v>
      </c>
      <c r="AO23" s="5">
        <f t="shared" si="5"/>
        <v>4</v>
      </c>
      <c r="AP23" s="5">
        <f t="shared" si="6"/>
        <v>30</v>
      </c>
    </row>
    <row r="24" spans="1:42" ht="15.95" customHeight="1">
      <c r="A24" s="66">
        <v>18</v>
      </c>
      <c r="B24" s="77" t="s">
        <v>59</v>
      </c>
      <c r="C24" s="65" t="s">
        <v>21</v>
      </c>
      <c r="D24" s="35" t="s">
        <v>68</v>
      </c>
      <c r="E24" s="62" t="s">
        <v>5</v>
      </c>
      <c r="F24" s="62" t="s">
        <v>5</v>
      </c>
      <c r="G24" s="62" t="s">
        <v>5</v>
      </c>
      <c r="H24" s="62" t="s">
        <v>5</v>
      </c>
      <c r="I24" s="62" t="s">
        <v>5</v>
      </c>
      <c r="J24" s="62" t="s">
        <v>5</v>
      </c>
      <c r="K24" s="60" t="s">
        <v>8</v>
      </c>
      <c r="L24" s="62" t="s">
        <v>61</v>
      </c>
      <c r="M24" s="62" t="s">
        <v>61</v>
      </c>
      <c r="N24" s="62" t="s">
        <v>61</v>
      </c>
      <c r="O24" s="62" t="s">
        <v>61</v>
      </c>
      <c r="P24" s="62" t="s">
        <v>61</v>
      </c>
      <c r="Q24" s="62" t="s">
        <v>61</v>
      </c>
      <c r="R24" s="60" t="s">
        <v>8</v>
      </c>
      <c r="S24" s="62" t="s">
        <v>61</v>
      </c>
      <c r="T24" s="62" t="s">
        <v>61</v>
      </c>
      <c r="U24" s="62" t="s">
        <v>61</v>
      </c>
      <c r="V24" s="62" t="s">
        <v>61</v>
      </c>
      <c r="W24" s="62" t="s">
        <v>61</v>
      </c>
      <c r="X24" s="62" t="s">
        <v>61</v>
      </c>
      <c r="Y24" s="60" t="s">
        <v>8</v>
      </c>
      <c r="Z24" s="62" t="s">
        <v>61</v>
      </c>
      <c r="AA24" s="62" t="s">
        <v>61</v>
      </c>
      <c r="AB24" s="62" t="s">
        <v>61</v>
      </c>
      <c r="AC24" s="62" t="s">
        <v>61</v>
      </c>
      <c r="AD24" s="62" t="s">
        <v>61</v>
      </c>
      <c r="AE24" s="62" t="s">
        <v>61</v>
      </c>
      <c r="AF24" s="60" t="s">
        <v>8</v>
      </c>
      <c r="AG24" s="62" t="s">
        <v>61</v>
      </c>
      <c r="AH24" s="62" t="s">
        <v>61</v>
      </c>
      <c r="AI24" s="9">
        <f>COUNTIF(F38:AH38,"P")</f>
        <v>18</v>
      </c>
      <c r="AJ24" s="3">
        <f>COUNTIF(E38:AH38,"M9")</f>
        <v>0</v>
      </c>
      <c r="AK24" s="3">
        <f>COUNTIF(F38:AH38,"M12")</f>
        <v>0</v>
      </c>
      <c r="AL24" s="6">
        <f>COUNTIF(F38:AH38,"S2")</f>
        <v>0</v>
      </c>
      <c r="AM24" s="3">
        <f>COUNTIF(E38:AH38,"S3")</f>
        <v>8</v>
      </c>
      <c r="AN24" s="3">
        <f>COUNTIF(F38:AH38,"MM")</f>
        <v>0</v>
      </c>
      <c r="AO24" s="5">
        <f>COUNTIF(E38:AH38,"OFF")</f>
        <v>4</v>
      </c>
      <c r="AP24" s="5">
        <f t="shared" si="6"/>
        <v>30</v>
      </c>
    </row>
    <row r="25" spans="1:42" ht="15.95" customHeight="1">
      <c r="A25" s="66">
        <v>19</v>
      </c>
      <c r="B25" s="76" t="s">
        <v>78</v>
      </c>
      <c r="C25" s="65" t="s">
        <v>21</v>
      </c>
      <c r="D25" s="35" t="s">
        <v>48</v>
      </c>
      <c r="E25" s="62" t="s">
        <v>61</v>
      </c>
      <c r="F25" s="62" t="s">
        <v>61</v>
      </c>
      <c r="G25" s="62" t="s">
        <v>61</v>
      </c>
      <c r="H25" s="62" t="s">
        <v>61</v>
      </c>
      <c r="I25" s="62" t="s">
        <v>61</v>
      </c>
      <c r="J25" s="62" t="s">
        <v>61</v>
      </c>
      <c r="K25" s="60" t="s">
        <v>8</v>
      </c>
      <c r="L25" s="62" t="s">
        <v>61</v>
      </c>
      <c r="M25" s="62" t="s">
        <v>61</v>
      </c>
      <c r="N25" s="62" t="s">
        <v>61</v>
      </c>
      <c r="O25" s="62" t="s">
        <v>61</v>
      </c>
      <c r="P25" s="62" t="s">
        <v>61</v>
      </c>
      <c r="Q25" s="62" t="s">
        <v>61</v>
      </c>
      <c r="R25" s="60" t="s">
        <v>8</v>
      </c>
      <c r="S25" s="62" t="s">
        <v>61</v>
      </c>
      <c r="T25" s="62" t="s">
        <v>61</v>
      </c>
      <c r="U25" s="62" t="s">
        <v>61</v>
      </c>
      <c r="V25" s="62" t="s">
        <v>61</v>
      </c>
      <c r="W25" s="62" t="s">
        <v>61</v>
      </c>
      <c r="X25" s="62" t="s">
        <v>61</v>
      </c>
      <c r="Y25" s="60" t="s">
        <v>8</v>
      </c>
      <c r="Z25" s="62" t="s">
        <v>61</v>
      </c>
      <c r="AA25" s="62" t="s">
        <v>61</v>
      </c>
      <c r="AB25" s="62" t="s">
        <v>61</v>
      </c>
      <c r="AC25" s="62" t="s">
        <v>61</v>
      </c>
      <c r="AD25" s="62" t="s">
        <v>61</v>
      </c>
      <c r="AE25" s="62" t="s">
        <v>61</v>
      </c>
      <c r="AF25" s="60" t="s">
        <v>8</v>
      </c>
      <c r="AG25" s="62" t="s">
        <v>61</v>
      </c>
      <c r="AH25" s="62" t="s">
        <v>61</v>
      </c>
      <c r="AI25" s="9">
        <f t="shared" ref="AI25:AI35" si="8">COUNTIF(E24:AH24,"P")</f>
        <v>6</v>
      </c>
      <c r="AJ25" s="3">
        <f t="shared" ref="AJ25:AJ38" si="9">COUNTIF(E24:AH24,"M9")</f>
        <v>0</v>
      </c>
      <c r="AK25" s="4">
        <f t="shared" ref="AK25:AK35" si="10">COUNTIF(E24:AH24,"M12")</f>
        <v>0</v>
      </c>
      <c r="AL25" s="4">
        <f t="shared" ref="AL25:AL35" si="11">COUNTIF(E24:AH24,"S2")</f>
        <v>0</v>
      </c>
      <c r="AM25" s="3">
        <f t="shared" ref="AM25:AM38" si="12">COUNTIF(E24:AH24,"S3")</f>
        <v>20</v>
      </c>
      <c r="AN25" s="3">
        <f t="shared" ref="AN25:AN35" si="13">COUNTIF(E24:AH24,"MM")</f>
        <v>0</v>
      </c>
      <c r="AO25" s="5">
        <f t="shared" ref="AO25:AO35" si="14">COUNTIF(E24:AH24,"OFF")</f>
        <v>4</v>
      </c>
      <c r="AP25" s="5">
        <f t="shared" si="6"/>
        <v>30</v>
      </c>
    </row>
    <row r="26" spans="1:42" ht="15.95" customHeight="1">
      <c r="A26" s="66">
        <v>20</v>
      </c>
      <c r="B26" s="76" t="s">
        <v>81</v>
      </c>
      <c r="C26" s="65" t="s">
        <v>21</v>
      </c>
      <c r="D26" s="35" t="s">
        <v>38</v>
      </c>
      <c r="E26" s="62" t="s">
        <v>61</v>
      </c>
      <c r="F26" s="62" t="s">
        <v>61</v>
      </c>
      <c r="G26" s="62" t="s">
        <v>61</v>
      </c>
      <c r="H26" s="62" t="s">
        <v>61</v>
      </c>
      <c r="I26" s="62" t="s">
        <v>61</v>
      </c>
      <c r="J26" s="60" t="s">
        <v>8</v>
      </c>
      <c r="K26" s="62" t="s">
        <v>61</v>
      </c>
      <c r="L26" s="62" t="s">
        <v>61</v>
      </c>
      <c r="M26" s="62" t="s">
        <v>61</v>
      </c>
      <c r="N26" s="62" t="s">
        <v>61</v>
      </c>
      <c r="O26" s="62" t="s">
        <v>61</v>
      </c>
      <c r="P26" s="62" t="s">
        <v>61</v>
      </c>
      <c r="Q26" s="60" t="s">
        <v>8</v>
      </c>
      <c r="R26" s="62" t="s">
        <v>61</v>
      </c>
      <c r="S26" s="62" t="s">
        <v>61</v>
      </c>
      <c r="T26" s="62" t="s">
        <v>61</v>
      </c>
      <c r="U26" s="62" t="s">
        <v>61</v>
      </c>
      <c r="V26" s="62" t="s">
        <v>61</v>
      </c>
      <c r="W26" s="62" t="s">
        <v>61</v>
      </c>
      <c r="X26" s="60" t="s">
        <v>8</v>
      </c>
      <c r="Y26" s="62" t="s">
        <v>61</v>
      </c>
      <c r="Z26" s="62" t="s">
        <v>61</v>
      </c>
      <c r="AA26" s="62" t="s">
        <v>61</v>
      </c>
      <c r="AB26" s="62" t="s">
        <v>61</v>
      </c>
      <c r="AC26" s="62" t="s">
        <v>61</v>
      </c>
      <c r="AD26" s="62" t="s">
        <v>61</v>
      </c>
      <c r="AE26" s="60" t="s">
        <v>8</v>
      </c>
      <c r="AF26" s="62" t="s">
        <v>61</v>
      </c>
      <c r="AG26" s="62" t="s">
        <v>61</v>
      </c>
      <c r="AH26" s="62" t="s">
        <v>61</v>
      </c>
      <c r="AI26" s="9">
        <f t="shared" si="8"/>
        <v>0</v>
      </c>
      <c r="AJ26" s="3">
        <f t="shared" si="9"/>
        <v>0</v>
      </c>
      <c r="AK26" s="3">
        <f t="shared" si="10"/>
        <v>0</v>
      </c>
      <c r="AL26" s="6">
        <f t="shared" si="11"/>
        <v>0</v>
      </c>
      <c r="AM26" s="3">
        <f t="shared" si="12"/>
        <v>26</v>
      </c>
      <c r="AN26" s="3">
        <f t="shared" si="13"/>
        <v>0</v>
      </c>
      <c r="AO26" s="5">
        <f t="shared" si="14"/>
        <v>4</v>
      </c>
      <c r="AP26" s="5">
        <f t="shared" si="6"/>
        <v>30</v>
      </c>
    </row>
    <row r="27" spans="1:42" ht="15.95" customHeight="1">
      <c r="A27" s="66">
        <v>21</v>
      </c>
      <c r="B27" s="77" t="s">
        <v>72</v>
      </c>
      <c r="C27" s="65" t="s">
        <v>21</v>
      </c>
      <c r="D27" s="35" t="s">
        <v>37</v>
      </c>
      <c r="E27" s="62" t="s">
        <v>61</v>
      </c>
      <c r="F27" s="62" t="s">
        <v>61</v>
      </c>
      <c r="G27" s="62" t="s">
        <v>61</v>
      </c>
      <c r="H27" s="62" t="s">
        <v>61</v>
      </c>
      <c r="I27" s="60" t="s">
        <v>8</v>
      </c>
      <c r="J27" s="62" t="s">
        <v>61</v>
      </c>
      <c r="K27" s="62" t="s">
        <v>61</v>
      </c>
      <c r="L27" s="62" t="s">
        <v>61</v>
      </c>
      <c r="M27" s="62" t="s">
        <v>61</v>
      </c>
      <c r="N27" s="62" t="s">
        <v>61</v>
      </c>
      <c r="O27" s="62" t="s">
        <v>61</v>
      </c>
      <c r="P27" s="60" t="s">
        <v>8</v>
      </c>
      <c r="Q27" s="62" t="s">
        <v>61</v>
      </c>
      <c r="R27" s="62" t="s">
        <v>61</v>
      </c>
      <c r="S27" s="62" t="s">
        <v>61</v>
      </c>
      <c r="T27" s="62" t="s">
        <v>61</v>
      </c>
      <c r="U27" s="62" t="s">
        <v>61</v>
      </c>
      <c r="V27" s="62" t="s">
        <v>61</v>
      </c>
      <c r="W27" s="60" t="s">
        <v>8</v>
      </c>
      <c r="X27" s="62" t="s">
        <v>61</v>
      </c>
      <c r="Y27" s="62" t="s">
        <v>61</v>
      </c>
      <c r="Z27" s="62" t="s">
        <v>61</v>
      </c>
      <c r="AA27" s="62" t="s">
        <v>61</v>
      </c>
      <c r="AB27" s="62" t="s">
        <v>61</v>
      </c>
      <c r="AC27" s="62" t="s">
        <v>61</v>
      </c>
      <c r="AD27" s="60" t="s">
        <v>8</v>
      </c>
      <c r="AE27" s="62" t="s">
        <v>61</v>
      </c>
      <c r="AF27" s="62" t="s">
        <v>61</v>
      </c>
      <c r="AG27" s="62" t="s">
        <v>61</v>
      </c>
      <c r="AH27" s="62" t="s">
        <v>61</v>
      </c>
      <c r="AI27" s="9">
        <f t="shared" si="8"/>
        <v>0</v>
      </c>
      <c r="AJ27" s="3">
        <f t="shared" si="9"/>
        <v>0</v>
      </c>
      <c r="AK27" s="4">
        <f t="shared" si="10"/>
        <v>0</v>
      </c>
      <c r="AL27" s="4">
        <f t="shared" si="11"/>
        <v>0</v>
      </c>
      <c r="AM27" s="3">
        <f t="shared" si="12"/>
        <v>26</v>
      </c>
      <c r="AN27" s="3">
        <f t="shared" si="13"/>
        <v>0</v>
      </c>
      <c r="AO27" s="5">
        <f t="shared" si="14"/>
        <v>4</v>
      </c>
      <c r="AP27" s="5">
        <f t="shared" si="6"/>
        <v>30</v>
      </c>
    </row>
    <row r="28" spans="1:42" ht="15.95" customHeight="1">
      <c r="A28" s="66">
        <v>22</v>
      </c>
      <c r="B28" s="76" t="s">
        <v>63</v>
      </c>
      <c r="C28" s="65" t="s">
        <v>21</v>
      </c>
      <c r="D28" s="35" t="s">
        <v>23</v>
      </c>
      <c r="E28" s="62" t="s">
        <v>5</v>
      </c>
      <c r="F28" s="62" t="s">
        <v>5</v>
      </c>
      <c r="G28" s="62" t="s">
        <v>5</v>
      </c>
      <c r="H28" s="60" t="s">
        <v>8</v>
      </c>
      <c r="I28" s="62" t="s">
        <v>61</v>
      </c>
      <c r="J28" s="62" t="s">
        <v>61</v>
      </c>
      <c r="K28" s="62" t="s">
        <v>61</v>
      </c>
      <c r="L28" s="62" t="s">
        <v>61</v>
      </c>
      <c r="M28" s="62" t="s">
        <v>61</v>
      </c>
      <c r="N28" s="62" t="s">
        <v>61</v>
      </c>
      <c r="O28" s="60" t="s">
        <v>8</v>
      </c>
      <c r="P28" s="62" t="s">
        <v>61</v>
      </c>
      <c r="Q28" s="62" t="s">
        <v>61</v>
      </c>
      <c r="R28" s="62" t="s">
        <v>61</v>
      </c>
      <c r="S28" s="62" t="s">
        <v>61</v>
      </c>
      <c r="T28" s="62" t="s">
        <v>61</v>
      </c>
      <c r="U28" s="62" t="s">
        <v>61</v>
      </c>
      <c r="V28" s="60" t="s">
        <v>8</v>
      </c>
      <c r="W28" s="62" t="s">
        <v>61</v>
      </c>
      <c r="X28" s="62" t="s">
        <v>61</v>
      </c>
      <c r="Y28" s="62" t="s">
        <v>61</v>
      </c>
      <c r="Z28" s="62" t="s">
        <v>61</v>
      </c>
      <c r="AA28" s="62" t="s">
        <v>61</v>
      </c>
      <c r="AB28" s="62" t="s">
        <v>61</v>
      </c>
      <c r="AC28" s="60" t="s">
        <v>8</v>
      </c>
      <c r="AD28" s="62" t="s">
        <v>61</v>
      </c>
      <c r="AE28" s="62" t="s">
        <v>61</v>
      </c>
      <c r="AF28" s="62" t="s">
        <v>61</v>
      </c>
      <c r="AG28" s="62" t="s">
        <v>61</v>
      </c>
      <c r="AH28" s="62" t="s">
        <v>61</v>
      </c>
      <c r="AI28" s="9">
        <f t="shared" si="8"/>
        <v>0</v>
      </c>
      <c r="AJ28" s="3">
        <f t="shared" si="9"/>
        <v>0</v>
      </c>
      <c r="AK28" s="3">
        <f t="shared" si="10"/>
        <v>0</v>
      </c>
      <c r="AL28" s="6">
        <f t="shared" si="11"/>
        <v>0</v>
      </c>
      <c r="AM28" s="3">
        <f t="shared" si="12"/>
        <v>26</v>
      </c>
      <c r="AN28" s="3">
        <f t="shared" si="13"/>
        <v>0</v>
      </c>
      <c r="AO28" s="5">
        <f t="shared" si="14"/>
        <v>4</v>
      </c>
      <c r="AP28" s="5">
        <f t="shared" si="6"/>
        <v>30</v>
      </c>
    </row>
    <row r="29" spans="1:42" ht="15.95" customHeight="1">
      <c r="A29" s="66">
        <v>23</v>
      </c>
      <c r="B29" s="76" t="s">
        <v>47</v>
      </c>
      <c r="C29" s="65" t="s">
        <v>21</v>
      </c>
      <c r="D29" s="35" t="s">
        <v>24</v>
      </c>
      <c r="E29" s="62" t="s">
        <v>5</v>
      </c>
      <c r="F29" s="62" t="s">
        <v>5</v>
      </c>
      <c r="G29" s="60" t="s">
        <v>8</v>
      </c>
      <c r="H29" s="62" t="s">
        <v>61</v>
      </c>
      <c r="I29" s="62" t="s">
        <v>61</v>
      </c>
      <c r="J29" s="62" t="s">
        <v>61</v>
      </c>
      <c r="K29" s="62" t="s">
        <v>61</v>
      </c>
      <c r="L29" s="62" t="s">
        <v>61</v>
      </c>
      <c r="M29" s="62" t="s">
        <v>61</v>
      </c>
      <c r="N29" s="60" t="s">
        <v>8</v>
      </c>
      <c r="O29" s="62" t="s">
        <v>61</v>
      </c>
      <c r="P29" s="62" t="s">
        <v>61</v>
      </c>
      <c r="Q29" s="62" t="s">
        <v>61</v>
      </c>
      <c r="R29" s="62" t="s">
        <v>61</v>
      </c>
      <c r="S29" s="62" t="s">
        <v>61</v>
      </c>
      <c r="T29" s="62" t="s">
        <v>61</v>
      </c>
      <c r="U29" s="62" t="s">
        <v>61</v>
      </c>
      <c r="V29" s="60" t="s">
        <v>8</v>
      </c>
      <c r="W29" s="62" t="s">
        <v>61</v>
      </c>
      <c r="X29" s="62" t="s">
        <v>61</v>
      </c>
      <c r="Y29" s="62" t="s">
        <v>61</v>
      </c>
      <c r="Z29" s="62" t="s">
        <v>61</v>
      </c>
      <c r="AA29" s="62" t="s">
        <v>61</v>
      </c>
      <c r="AB29" s="60" t="s">
        <v>8</v>
      </c>
      <c r="AC29" s="62" t="s">
        <v>61</v>
      </c>
      <c r="AD29" s="62" t="s">
        <v>61</v>
      </c>
      <c r="AE29" s="62" t="s">
        <v>61</v>
      </c>
      <c r="AF29" s="62" t="s">
        <v>61</v>
      </c>
      <c r="AG29" s="62" t="s">
        <v>61</v>
      </c>
      <c r="AH29" s="62" t="s">
        <v>61</v>
      </c>
      <c r="AI29" s="9">
        <f t="shared" si="8"/>
        <v>3</v>
      </c>
      <c r="AJ29" s="3">
        <f t="shared" si="9"/>
        <v>0</v>
      </c>
      <c r="AK29" s="4">
        <f t="shared" si="10"/>
        <v>0</v>
      </c>
      <c r="AL29" s="4">
        <f t="shared" si="11"/>
        <v>0</v>
      </c>
      <c r="AM29" s="3">
        <f t="shared" si="12"/>
        <v>23</v>
      </c>
      <c r="AN29" s="3">
        <f t="shared" si="13"/>
        <v>0</v>
      </c>
      <c r="AO29" s="5">
        <f t="shared" si="14"/>
        <v>4</v>
      </c>
      <c r="AP29" s="5">
        <f t="shared" si="6"/>
        <v>30</v>
      </c>
    </row>
    <row r="30" spans="1:42" ht="15.95" customHeight="1">
      <c r="A30" s="66">
        <v>24</v>
      </c>
      <c r="B30" s="76" t="s">
        <v>92</v>
      </c>
      <c r="C30" s="65" t="s">
        <v>21</v>
      </c>
      <c r="D30" s="35" t="s">
        <v>22</v>
      </c>
      <c r="E30" s="62" t="s">
        <v>5</v>
      </c>
      <c r="F30" s="62" t="s">
        <v>5</v>
      </c>
      <c r="G30" s="62" t="s">
        <v>5</v>
      </c>
      <c r="H30" s="62" t="s">
        <v>5</v>
      </c>
      <c r="I30" s="60" t="s">
        <v>8</v>
      </c>
      <c r="J30" s="62" t="s">
        <v>61</v>
      </c>
      <c r="K30" s="62" t="s">
        <v>61</v>
      </c>
      <c r="L30" s="62" t="s">
        <v>61</v>
      </c>
      <c r="M30" s="62" t="s">
        <v>61</v>
      </c>
      <c r="N30" s="62" t="s">
        <v>61</v>
      </c>
      <c r="O30" s="62" t="s">
        <v>61</v>
      </c>
      <c r="P30" s="60" t="s">
        <v>8</v>
      </c>
      <c r="Q30" s="62" t="s">
        <v>61</v>
      </c>
      <c r="R30" s="62" t="s">
        <v>61</v>
      </c>
      <c r="S30" s="62" t="s">
        <v>61</v>
      </c>
      <c r="T30" s="62" t="s">
        <v>61</v>
      </c>
      <c r="U30" s="62" t="s">
        <v>61</v>
      </c>
      <c r="V30" s="62" t="s">
        <v>61</v>
      </c>
      <c r="W30" s="60" t="s">
        <v>8</v>
      </c>
      <c r="X30" s="62" t="s">
        <v>61</v>
      </c>
      <c r="Y30" s="62" t="s">
        <v>61</v>
      </c>
      <c r="Z30" s="62" t="s">
        <v>61</v>
      </c>
      <c r="AA30" s="62" t="s">
        <v>61</v>
      </c>
      <c r="AB30" s="62" t="s">
        <v>61</v>
      </c>
      <c r="AC30" s="62" t="s">
        <v>61</v>
      </c>
      <c r="AD30" s="60" t="s">
        <v>8</v>
      </c>
      <c r="AE30" s="62" t="s">
        <v>61</v>
      </c>
      <c r="AF30" s="62" t="s">
        <v>61</v>
      </c>
      <c r="AG30" s="62" t="s">
        <v>61</v>
      </c>
      <c r="AH30" s="62" t="s">
        <v>61</v>
      </c>
      <c r="AI30" s="9">
        <f t="shared" si="8"/>
        <v>2</v>
      </c>
      <c r="AJ30" s="3">
        <f t="shared" si="9"/>
        <v>0</v>
      </c>
      <c r="AK30" s="3">
        <f t="shared" si="10"/>
        <v>0</v>
      </c>
      <c r="AL30" s="6">
        <f t="shared" si="11"/>
        <v>0</v>
      </c>
      <c r="AM30" s="3">
        <f t="shared" si="12"/>
        <v>24</v>
      </c>
      <c r="AN30" s="3">
        <f t="shared" si="13"/>
        <v>0</v>
      </c>
      <c r="AO30" s="5">
        <f t="shared" si="14"/>
        <v>4</v>
      </c>
      <c r="AP30" s="5">
        <f t="shared" si="6"/>
        <v>30</v>
      </c>
    </row>
    <row r="31" spans="1:42" ht="15.95" customHeight="1">
      <c r="A31" s="66">
        <v>25</v>
      </c>
      <c r="B31" s="76" t="s">
        <v>93</v>
      </c>
      <c r="C31" s="65" t="s">
        <v>21</v>
      </c>
      <c r="D31" s="35" t="s">
        <v>26</v>
      </c>
      <c r="E31" s="62" t="s">
        <v>5</v>
      </c>
      <c r="F31" s="62" t="s">
        <v>5</v>
      </c>
      <c r="G31" s="60" t="s">
        <v>8</v>
      </c>
      <c r="H31" s="62" t="s">
        <v>61</v>
      </c>
      <c r="I31" s="62" t="s">
        <v>61</v>
      </c>
      <c r="J31" s="62" t="s">
        <v>61</v>
      </c>
      <c r="K31" s="62" t="s">
        <v>61</v>
      </c>
      <c r="L31" s="62" t="s">
        <v>61</v>
      </c>
      <c r="M31" s="62" t="s">
        <v>61</v>
      </c>
      <c r="N31" s="60" t="s">
        <v>8</v>
      </c>
      <c r="O31" s="62" t="s">
        <v>61</v>
      </c>
      <c r="P31" s="62" t="s">
        <v>61</v>
      </c>
      <c r="Q31" s="62" t="s">
        <v>61</v>
      </c>
      <c r="R31" s="62" t="s">
        <v>61</v>
      </c>
      <c r="S31" s="60" t="s">
        <v>8</v>
      </c>
      <c r="T31" s="62" t="s">
        <v>61</v>
      </c>
      <c r="U31" s="62" t="s">
        <v>61</v>
      </c>
      <c r="V31" s="62" t="s">
        <v>61</v>
      </c>
      <c r="W31" s="62" t="s">
        <v>61</v>
      </c>
      <c r="X31" s="62" t="s">
        <v>61</v>
      </c>
      <c r="Y31" s="62" t="s">
        <v>61</v>
      </c>
      <c r="Z31" s="62" t="s">
        <v>61</v>
      </c>
      <c r="AA31" s="62" t="s">
        <v>61</v>
      </c>
      <c r="AB31" s="60" t="s">
        <v>8</v>
      </c>
      <c r="AC31" s="62" t="s">
        <v>61</v>
      </c>
      <c r="AD31" s="62" t="s">
        <v>61</v>
      </c>
      <c r="AE31" s="62" t="s">
        <v>61</v>
      </c>
      <c r="AF31" s="62" t="s">
        <v>61</v>
      </c>
      <c r="AG31" s="62" t="s">
        <v>61</v>
      </c>
      <c r="AH31" s="62" t="s">
        <v>61</v>
      </c>
      <c r="AI31" s="9">
        <f t="shared" si="8"/>
        <v>4</v>
      </c>
      <c r="AJ31" s="3">
        <f t="shared" si="9"/>
        <v>0</v>
      </c>
      <c r="AK31" s="7">
        <f t="shared" si="10"/>
        <v>0</v>
      </c>
      <c r="AL31" s="4">
        <f t="shared" si="11"/>
        <v>0</v>
      </c>
      <c r="AM31" s="3">
        <f t="shared" si="12"/>
        <v>22</v>
      </c>
      <c r="AN31" s="3">
        <f t="shared" si="13"/>
        <v>0</v>
      </c>
      <c r="AO31" s="5">
        <f t="shared" si="14"/>
        <v>4</v>
      </c>
      <c r="AP31" s="5">
        <f t="shared" si="6"/>
        <v>30</v>
      </c>
    </row>
    <row r="32" spans="1:42" ht="15.95" customHeight="1">
      <c r="A32" s="66">
        <v>26</v>
      </c>
      <c r="B32" s="64" t="s">
        <v>100</v>
      </c>
      <c r="C32" s="65" t="s">
        <v>21</v>
      </c>
      <c r="D32" s="35" t="s">
        <v>80</v>
      </c>
      <c r="E32" s="62" t="s">
        <v>61</v>
      </c>
      <c r="F32" s="62" t="s">
        <v>61</v>
      </c>
      <c r="G32" s="62" t="s">
        <v>61</v>
      </c>
      <c r="H32" s="60" t="s">
        <v>8</v>
      </c>
      <c r="I32" s="62" t="s">
        <v>61</v>
      </c>
      <c r="J32" s="62" t="s">
        <v>61</v>
      </c>
      <c r="K32" s="62" t="s">
        <v>61</v>
      </c>
      <c r="L32" s="62" t="s">
        <v>61</v>
      </c>
      <c r="M32" s="62" t="s">
        <v>61</v>
      </c>
      <c r="N32" s="62" t="s">
        <v>61</v>
      </c>
      <c r="O32" s="60" t="s">
        <v>8</v>
      </c>
      <c r="P32" s="62" t="s">
        <v>61</v>
      </c>
      <c r="Q32" s="62" t="s">
        <v>61</v>
      </c>
      <c r="R32" s="62" t="s">
        <v>61</v>
      </c>
      <c r="S32" s="62" t="s">
        <v>61</v>
      </c>
      <c r="T32" s="62" t="s">
        <v>61</v>
      </c>
      <c r="U32" s="62" t="s">
        <v>61</v>
      </c>
      <c r="V32" s="60" t="s">
        <v>8</v>
      </c>
      <c r="W32" s="62" t="s">
        <v>61</v>
      </c>
      <c r="X32" s="62" t="s">
        <v>61</v>
      </c>
      <c r="Y32" s="62" t="s">
        <v>61</v>
      </c>
      <c r="Z32" s="62" t="s">
        <v>61</v>
      </c>
      <c r="AA32" s="62" t="s">
        <v>61</v>
      </c>
      <c r="AB32" s="62" t="s">
        <v>61</v>
      </c>
      <c r="AC32" s="60" t="s">
        <v>8</v>
      </c>
      <c r="AD32" s="62" t="s">
        <v>61</v>
      </c>
      <c r="AE32" s="62" t="s">
        <v>61</v>
      </c>
      <c r="AF32" s="62" t="s">
        <v>61</v>
      </c>
      <c r="AG32" s="62" t="s">
        <v>61</v>
      </c>
      <c r="AH32" s="62" t="s">
        <v>61</v>
      </c>
      <c r="AI32" s="9">
        <f t="shared" si="8"/>
        <v>2</v>
      </c>
      <c r="AJ32" s="3">
        <f t="shared" si="9"/>
        <v>0</v>
      </c>
      <c r="AK32" s="3">
        <f t="shared" si="10"/>
        <v>0</v>
      </c>
      <c r="AL32" s="6">
        <f t="shared" si="11"/>
        <v>0</v>
      </c>
      <c r="AM32" s="3">
        <f t="shared" si="12"/>
        <v>24</v>
      </c>
      <c r="AN32" s="3">
        <f t="shared" si="13"/>
        <v>0</v>
      </c>
      <c r="AO32" s="5">
        <f t="shared" si="14"/>
        <v>4</v>
      </c>
      <c r="AP32" s="5">
        <f t="shared" si="6"/>
        <v>30</v>
      </c>
    </row>
    <row r="33" spans="1:42" ht="15.95" customHeight="1">
      <c r="A33" s="66">
        <v>27</v>
      </c>
      <c r="B33" s="77" t="s">
        <v>70</v>
      </c>
      <c r="C33" s="65" t="s">
        <v>21</v>
      </c>
      <c r="D33" s="35" t="s">
        <v>26</v>
      </c>
      <c r="E33" s="62" t="s">
        <v>5</v>
      </c>
      <c r="F33" s="62" t="s">
        <v>5</v>
      </c>
      <c r="G33" s="62" t="s">
        <v>5</v>
      </c>
      <c r="H33" s="62" t="s">
        <v>5</v>
      </c>
      <c r="I33" s="60" t="s">
        <v>8</v>
      </c>
      <c r="J33" s="62" t="s">
        <v>5</v>
      </c>
      <c r="K33" s="62" t="s">
        <v>61</v>
      </c>
      <c r="L33" s="62" t="s">
        <v>61</v>
      </c>
      <c r="M33" s="62" t="s">
        <v>61</v>
      </c>
      <c r="N33" s="62" t="s">
        <v>61</v>
      </c>
      <c r="O33" s="62" t="s">
        <v>61</v>
      </c>
      <c r="P33" s="60" t="s">
        <v>8</v>
      </c>
      <c r="Q33" s="62" t="s">
        <v>5</v>
      </c>
      <c r="R33" s="62" t="s">
        <v>61</v>
      </c>
      <c r="S33" s="62" t="s">
        <v>61</v>
      </c>
      <c r="T33" s="62" t="s">
        <v>61</v>
      </c>
      <c r="U33" s="62" t="s">
        <v>61</v>
      </c>
      <c r="V33" s="62" t="s">
        <v>61</v>
      </c>
      <c r="W33" s="60" t="s">
        <v>8</v>
      </c>
      <c r="X33" s="62" t="s">
        <v>5</v>
      </c>
      <c r="Y33" s="62" t="s">
        <v>61</v>
      </c>
      <c r="Z33" s="62" t="s">
        <v>61</v>
      </c>
      <c r="AA33" s="62" t="s">
        <v>61</v>
      </c>
      <c r="AB33" s="62" t="s">
        <v>61</v>
      </c>
      <c r="AC33" s="62" t="s">
        <v>61</v>
      </c>
      <c r="AD33" s="60" t="s">
        <v>8</v>
      </c>
      <c r="AE33" s="62" t="s">
        <v>5</v>
      </c>
      <c r="AF33" s="62" t="s">
        <v>61</v>
      </c>
      <c r="AG33" s="62" t="s">
        <v>61</v>
      </c>
      <c r="AH33" s="62" t="s">
        <v>61</v>
      </c>
      <c r="AI33" s="9">
        <f t="shared" si="8"/>
        <v>0</v>
      </c>
      <c r="AJ33" s="3">
        <f t="shared" si="9"/>
        <v>0</v>
      </c>
      <c r="AK33" s="3">
        <f t="shared" si="10"/>
        <v>0</v>
      </c>
      <c r="AL33" s="6">
        <f t="shared" si="11"/>
        <v>0</v>
      </c>
      <c r="AM33" s="3">
        <f t="shared" si="12"/>
        <v>26</v>
      </c>
      <c r="AN33" s="3">
        <f t="shared" si="13"/>
        <v>0</v>
      </c>
      <c r="AO33" s="5">
        <f t="shared" si="14"/>
        <v>4</v>
      </c>
      <c r="AP33" s="5">
        <f t="shared" si="6"/>
        <v>30</v>
      </c>
    </row>
    <row r="34" spans="1:42" ht="15.95" customHeight="1">
      <c r="A34" s="66">
        <v>28</v>
      </c>
      <c r="B34" s="78" t="s">
        <v>90</v>
      </c>
      <c r="C34" s="65" t="s">
        <v>21</v>
      </c>
      <c r="D34" s="35" t="s">
        <v>85</v>
      </c>
      <c r="E34" s="62" t="s">
        <v>5</v>
      </c>
      <c r="F34" s="62" t="s">
        <v>5</v>
      </c>
      <c r="G34" s="62" t="s">
        <v>5</v>
      </c>
      <c r="H34" s="62" t="s">
        <v>5</v>
      </c>
      <c r="I34" s="60" t="s">
        <v>8</v>
      </c>
      <c r="J34" s="62" t="s">
        <v>61</v>
      </c>
      <c r="K34" s="62" t="s">
        <v>61</v>
      </c>
      <c r="L34" s="62" t="s">
        <v>61</v>
      </c>
      <c r="M34" s="62" t="s">
        <v>61</v>
      </c>
      <c r="N34" s="62" t="s">
        <v>61</v>
      </c>
      <c r="O34" s="62" t="s">
        <v>61</v>
      </c>
      <c r="P34" s="60" t="s">
        <v>8</v>
      </c>
      <c r="Q34" s="62" t="s">
        <v>61</v>
      </c>
      <c r="R34" s="62" t="s">
        <v>61</v>
      </c>
      <c r="S34" s="62" t="s">
        <v>61</v>
      </c>
      <c r="T34" s="62" t="s">
        <v>61</v>
      </c>
      <c r="U34" s="62" t="s">
        <v>61</v>
      </c>
      <c r="V34" s="62" t="s">
        <v>61</v>
      </c>
      <c r="W34" s="60" t="s">
        <v>8</v>
      </c>
      <c r="X34" s="62" t="s">
        <v>61</v>
      </c>
      <c r="Y34" s="62" t="s">
        <v>61</v>
      </c>
      <c r="Z34" s="62" t="s">
        <v>61</v>
      </c>
      <c r="AA34" s="62" t="s">
        <v>61</v>
      </c>
      <c r="AB34" s="62" t="s">
        <v>61</v>
      </c>
      <c r="AC34" s="62" t="s">
        <v>61</v>
      </c>
      <c r="AD34" s="60" t="s">
        <v>8</v>
      </c>
      <c r="AE34" s="62" t="s">
        <v>61</v>
      </c>
      <c r="AF34" s="62" t="s">
        <v>61</v>
      </c>
      <c r="AG34" s="62" t="s">
        <v>61</v>
      </c>
      <c r="AH34" s="62" t="s">
        <v>61</v>
      </c>
      <c r="AI34" s="9">
        <f t="shared" si="8"/>
        <v>8</v>
      </c>
      <c r="AJ34" s="3">
        <f t="shared" si="9"/>
        <v>0</v>
      </c>
      <c r="AK34" s="3">
        <f t="shared" si="10"/>
        <v>0</v>
      </c>
      <c r="AL34" s="6">
        <f t="shared" si="11"/>
        <v>0</v>
      </c>
      <c r="AM34" s="3">
        <f t="shared" si="12"/>
        <v>18</v>
      </c>
      <c r="AN34" s="3">
        <f t="shared" si="13"/>
        <v>0</v>
      </c>
      <c r="AO34" s="5">
        <f t="shared" si="14"/>
        <v>4</v>
      </c>
      <c r="AP34" s="5">
        <f t="shared" si="6"/>
        <v>30</v>
      </c>
    </row>
    <row r="35" spans="1:42" ht="15.95" customHeight="1">
      <c r="A35" s="66">
        <v>29</v>
      </c>
      <c r="B35" s="78" t="s">
        <v>77</v>
      </c>
      <c r="C35" s="65" t="s">
        <v>21</v>
      </c>
      <c r="D35" s="35" t="s">
        <v>86</v>
      </c>
      <c r="E35" s="62" t="s">
        <v>5</v>
      </c>
      <c r="F35" s="62" t="s">
        <v>5</v>
      </c>
      <c r="G35" s="62" t="s">
        <v>5</v>
      </c>
      <c r="H35" s="62" t="s">
        <v>5</v>
      </c>
      <c r="I35" s="62" t="s">
        <v>5</v>
      </c>
      <c r="J35" s="60" t="s">
        <v>8</v>
      </c>
      <c r="K35" s="62" t="s">
        <v>61</v>
      </c>
      <c r="L35" s="62" t="s">
        <v>61</v>
      </c>
      <c r="M35" s="62" t="s">
        <v>61</v>
      </c>
      <c r="N35" s="62" t="s">
        <v>61</v>
      </c>
      <c r="O35" s="62" t="s">
        <v>61</v>
      </c>
      <c r="P35" s="62" t="s">
        <v>61</v>
      </c>
      <c r="Q35" s="60" t="s">
        <v>8</v>
      </c>
      <c r="R35" s="62" t="s">
        <v>61</v>
      </c>
      <c r="S35" s="62" t="s">
        <v>61</v>
      </c>
      <c r="T35" s="62" t="s">
        <v>61</v>
      </c>
      <c r="U35" s="62" t="s">
        <v>61</v>
      </c>
      <c r="V35" s="62" t="s">
        <v>61</v>
      </c>
      <c r="W35" s="62" t="s">
        <v>61</v>
      </c>
      <c r="X35" s="60" t="s">
        <v>8</v>
      </c>
      <c r="Y35" s="62" t="s">
        <v>61</v>
      </c>
      <c r="Z35" s="62" t="s">
        <v>61</v>
      </c>
      <c r="AA35" s="62" t="s">
        <v>61</v>
      </c>
      <c r="AB35" s="62" t="s">
        <v>61</v>
      </c>
      <c r="AC35" s="62" t="s">
        <v>61</v>
      </c>
      <c r="AD35" s="62" t="s">
        <v>61</v>
      </c>
      <c r="AE35" s="60" t="s">
        <v>8</v>
      </c>
      <c r="AF35" s="62" t="s">
        <v>61</v>
      </c>
      <c r="AG35" s="62" t="s">
        <v>61</v>
      </c>
      <c r="AH35" s="62" t="s">
        <v>61</v>
      </c>
      <c r="AI35" s="9">
        <f t="shared" si="8"/>
        <v>4</v>
      </c>
      <c r="AJ35" s="3">
        <f t="shared" si="9"/>
        <v>0</v>
      </c>
      <c r="AK35" s="3">
        <f t="shared" si="10"/>
        <v>0</v>
      </c>
      <c r="AL35" s="6">
        <f t="shared" si="11"/>
        <v>0</v>
      </c>
      <c r="AM35" s="3">
        <f t="shared" si="12"/>
        <v>22</v>
      </c>
      <c r="AN35" s="3">
        <f t="shared" si="13"/>
        <v>0</v>
      </c>
      <c r="AO35" s="5">
        <f t="shared" si="14"/>
        <v>4</v>
      </c>
      <c r="AP35" s="5">
        <f t="shared" si="6"/>
        <v>30</v>
      </c>
    </row>
    <row r="36" spans="1:42" ht="15.95" customHeight="1">
      <c r="A36" s="66">
        <v>30</v>
      </c>
      <c r="B36" s="78" t="s">
        <v>98</v>
      </c>
      <c r="C36" s="65" t="s">
        <v>21</v>
      </c>
      <c r="D36" s="35" t="s">
        <v>87</v>
      </c>
      <c r="E36" s="62" t="s">
        <v>61</v>
      </c>
      <c r="F36" s="62" t="s">
        <v>61</v>
      </c>
      <c r="G36" s="60" t="s">
        <v>8</v>
      </c>
      <c r="H36" s="62" t="s">
        <v>61</v>
      </c>
      <c r="I36" s="62" t="s">
        <v>61</v>
      </c>
      <c r="J36" s="62" t="s">
        <v>61</v>
      </c>
      <c r="K36" s="62" t="s">
        <v>61</v>
      </c>
      <c r="L36" s="62" t="s">
        <v>61</v>
      </c>
      <c r="M36" s="62" t="s">
        <v>61</v>
      </c>
      <c r="N36" s="60" t="s">
        <v>8</v>
      </c>
      <c r="O36" s="62" t="s">
        <v>61</v>
      </c>
      <c r="P36" s="62" t="s">
        <v>61</v>
      </c>
      <c r="Q36" s="62" t="s">
        <v>61</v>
      </c>
      <c r="R36" s="62" t="s">
        <v>61</v>
      </c>
      <c r="S36" s="62" t="s">
        <v>61</v>
      </c>
      <c r="T36" s="62" t="s">
        <v>61</v>
      </c>
      <c r="U36" s="60" t="s">
        <v>8</v>
      </c>
      <c r="V36" s="62" t="s">
        <v>61</v>
      </c>
      <c r="W36" s="62" t="s">
        <v>61</v>
      </c>
      <c r="X36" s="62" t="s">
        <v>61</v>
      </c>
      <c r="Y36" s="62" t="s">
        <v>61</v>
      </c>
      <c r="Z36" s="62" t="s">
        <v>61</v>
      </c>
      <c r="AA36" s="62" t="s">
        <v>61</v>
      </c>
      <c r="AB36" s="60" t="s">
        <v>8</v>
      </c>
      <c r="AC36" s="62" t="s">
        <v>61</v>
      </c>
      <c r="AD36" s="62" t="s">
        <v>61</v>
      </c>
      <c r="AE36" s="62" t="s">
        <v>61</v>
      </c>
      <c r="AF36" s="62" t="s">
        <v>61</v>
      </c>
      <c r="AG36" s="62" t="s">
        <v>61</v>
      </c>
      <c r="AH36" s="62" t="s">
        <v>61</v>
      </c>
      <c r="AI36" s="9">
        <f>COUNTIF(G35:AH35,"P")</f>
        <v>3</v>
      </c>
      <c r="AJ36" s="3">
        <f t="shared" si="9"/>
        <v>0</v>
      </c>
      <c r="AK36" s="3">
        <f>COUNTIF(G35:AH35,"M12")</f>
        <v>0</v>
      </c>
      <c r="AL36" s="6">
        <f>COUNTIF(G35:AH35,"S2")</f>
        <v>0</v>
      </c>
      <c r="AM36" s="3">
        <f t="shared" si="12"/>
        <v>21</v>
      </c>
      <c r="AN36" s="3">
        <f>COUNTIF(G35:AH35,"MM")</f>
        <v>0</v>
      </c>
      <c r="AO36" s="5">
        <f>COUNTIF(G35:AH35,"OFF")</f>
        <v>4</v>
      </c>
      <c r="AP36" s="5">
        <f t="shared" si="6"/>
        <v>28</v>
      </c>
    </row>
    <row r="37" spans="1:42" ht="15.95" customHeight="1">
      <c r="A37" s="66">
        <v>31</v>
      </c>
      <c r="B37" s="78" t="s">
        <v>97</v>
      </c>
      <c r="C37" s="65" t="s">
        <v>21</v>
      </c>
      <c r="D37" s="35" t="s">
        <v>88</v>
      </c>
      <c r="E37" s="62" t="s">
        <v>61</v>
      </c>
      <c r="F37" s="62" t="s">
        <v>61</v>
      </c>
      <c r="G37" s="62" t="s">
        <v>61</v>
      </c>
      <c r="H37" s="60" t="s">
        <v>8</v>
      </c>
      <c r="I37" s="62" t="s">
        <v>61</v>
      </c>
      <c r="J37" s="62" t="s">
        <v>61</v>
      </c>
      <c r="K37" s="62" t="s">
        <v>61</v>
      </c>
      <c r="L37" s="62" t="s">
        <v>61</v>
      </c>
      <c r="M37" s="62" t="s">
        <v>61</v>
      </c>
      <c r="N37" s="62" t="s">
        <v>61</v>
      </c>
      <c r="O37" s="60" t="s">
        <v>8</v>
      </c>
      <c r="P37" s="62" t="s">
        <v>61</v>
      </c>
      <c r="Q37" s="62" t="s">
        <v>61</v>
      </c>
      <c r="R37" s="62" t="s">
        <v>61</v>
      </c>
      <c r="S37" s="62" t="s">
        <v>61</v>
      </c>
      <c r="T37" s="62" t="s">
        <v>61</v>
      </c>
      <c r="U37" s="62" t="s">
        <v>61</v>
      </c>
      <c r="V37" s="60" t="s">
        <v>8</v>
      </c>
      <c r="W37" s="62" t="s">
        <v>61</v>
      </c>
      <c r="X37" s="62" t="s">
        <v>61</v>
      </c>
      <c r="Y37" s="62" t="s">
        <v>61</v>
      </c>
      <c r="Z37" s="62" t="s">
        <v>61</v>
      </c>
      <c r="AA37" s="62" t="s">
        <v>61</v>
      </c>
      <c r="AB37" s="62" t="s">
        <v>61</v>
      </c>
      <c r="AC37" s="60" t="s">
        <v>8</v>
      </c>
      <c r="AD37" s="62" t="s">
        <v>61</v>
      </c>
      <c r="AE37" s="62" t="s">
        <v>61</v>
      </c>
      <c r="AF37" s="62" t="s">
        <v>61</v>
      </c>
      <c r="AG37" s="62" t="s">
        <v>61</v>
      </c>
      <c r="AH37" s="62" t="s">
        <v>61</v>
      </c>
      <c r="AI37" s="9">
        <f>COUNTIF(E36:AH36,"P")</f>
        <v>0</v>
      </c>
      <c r="AJ37" s="3">
        <f t="shared" si="9"/>
        <v>0</v>
      </c>
      <c r="AK37" s="3">
        <f>COUNTIF(E36:AH36,"M12")</f>
        <v>0</v>
      </c>
      <c r="AL37" s="6">
        <f>COUNTIF(E36:AH36,"S2")</f>
        <v>0</v>
      </c>
      <c r="AM37" s="3">
        <f t="shared" si="12"/>
        <v>26</v>
      </c>
      <c r="AN37" s="3">
        <f>COUNTIF(E36:AH36,"MM")</f>
        <v>0</v>
      </c>
      <c r="AO37" s="5">
        <f>COUNTIF(E36:AH36,"OFF")</f>
        <v>4</v>
      </c>
      <c r="AP37" s="5">
        <f t="shared" si="6"/>
        <v>30</v>
      </c>
    </row>
    <row r="38" spans="1:42" ht="15.95" customHeight="1">
      <c r="A38" s="66">
        <v>32</v>
      </c>
      <c r="B38" s="77" t="s">
        <v>96</v>
      </c>
      <c r="C38" s="65" t="s">
        <v>21</v>
      </c>
      <c r="D38" s="35" t="s">
        <v>102</v>
      </c>
      <c r="E38" s="62" t="s">
        <v>61</v>
      </c>
      <c r="F38" s="62" t="s">
        <v>61</v>
      </c>
      <c r="G38" s="62" t="s">
        <v>61</v>
      </c>
      <c r="H38" s="62" t="s">
        <v>61</v>
      </c>
      <c r="I38" s="62" t="s">
        <v>61</v>
      </c>
      <c r="J38" s="60" t="s">
        <v>8</v>
      </c>
      <c r="K38" s="62" t="s">
        <v>5</v>
      </c>
      <c r="L38" s="62" t="s">
        <v>5</v>
      </c>
      <c r="M38" s="62" t="s">
        <v>5</v>
      </c>
      <c r="N38" s="62" t="s">
        <v>5</v>
      </c>
      <c r="O38" s="62" t="s">
        <v>5</v>
      </c>
      <c r="P38" s="62" t="s">
        <v>61</v>
      </c>
      <c r="Q38" s="60" t="s">
        <v>8</v>
      </c>
      <c r="R38" s="62" t="s">
        <v>5</v>
      </c>
      <c r="S38" s="62" t="s">
        <v>5</v>
      </c>
      <c r="T38" s="62" t="s">
        <v>5</v>
      </c>
      <c r="U38" s="62" t="s">
        <v>5</v>
      </c>
      <c r="V38" s="62" t="s">
        <v>5</v>
      </c>
      <c r="W38" s="62" t="s">
        <v>61</v>
      </c>
      <c r="X38" s="60" t="s">
        <v>8</v>
      </c>
      <c r="Y38" s="62" t="s">
        <v>5</v>
      </c>
      <c r="Z38" s="62" t="s">
        <v>5</v>
      </c>
      <c r="AA38" s="62" t="s">
        <v>5</v>
      </c>
      <c r="AB38" s="62" t="s">
        <v>5</v>
      </c>
      <c r="AC38" s="62" t="s">
        <v>5</v>
      </c>
      <c r="AD38" s="62" t="s">
        <v>61</v>
      </c>
      <c r="AE38" s="60" t="s">
        <v>8</v>
      </c>
      <c r="AF38" s="62" t="s">
        <v>5</v>
      </c>
      <c r="AG38" s="62" t="s">
        <v>5</v>
      </c>
      <c r="AH38" s="62" t="s">
        <v>5</v>
      </c>
      <c r="AI38" s="9">
        <f>COUNTIF(E37:AH37,"P")</f>
        <v>0</v>
      </c>
      <c r="AJ38" s="3">
        <f t="shared" si="9"/>
        <v>0</v>
      </c>
      <c r="AK38" s="3">
        <f>COUNTIF(E37:AH37,"M12")</f>
        <v>0</v>
      </c>
      <c r="AL38" s="6">
        <f>COUNTIF(E37:AH37,"S2")</f>
        <v>0</v>
      </c>
      <c r="AM38" s="3">
        <f t="shared" si="12"/>
        <v>26</v>
      </c>
      <c r="AN38" s="3">
        <f>COUNTIF(E37:AH37,"MM")</f>
        <v>0</v>
      </c>
      <c r="AO38" s="5">
        <f>COUNTIF(E37:AH37,"OFF")</f>
        <v>4</v>
      </c>
      <c r="AP38" s="5">
        <f t="shared" si="6"/>
        <v>30</v>
      </c>
    </row>
    <row r="39" spans="1:42" ht="15.95" customHeight="1">
      <c r="A39" s="66">
        <v>33</v>
      </c>
      <c r="B39" s="79" t="s">
        <v>91</v>
      </c>
      <c r="C39" s="65" t="s">
        <v>21</v>
      </c>
      <c r="D39" s="35" t="s">
        <v>62</v>
      </c>
      <c r="E39" s="62" t="s">
        <v>5</v>
      </c>
      <c r="F39" s="62" t="s">
        <v>5</v>
      </c>
      <c r="G39" s="62" t="s">
        <v>5</v>
      </c>
      <c r="H39" s="60" t="s">
        <v>8</v>
      </c>
      <c r="I39" s="62" t="s">
        <v>5</v>
      </c>
      <c r="J39" s="62" t="s">
        <v>61</v>
      </c>
      <c r="K39" s="62" t="s">
        <v>61</v>
      </c>
      <c r="L39" s="62" t="s">
        <v>61</v>
      </c>
      <c r="M39" s="62" t="s">
        <v>61</v>
      </c>
      <c r="N39" s="62" t="s">
        <v>61</v>
      </c>
      <c r="O39" s="60" t="s">
        <v>8</v>
      </c>
      <c r="P39" s="62" t="s">
        <v>5</v>
      </c>
      <c r="Q39" s="62" t="s">
        <v>61</v>
      </c>
      <c r="R39" s="62" t="s">
        <v>61</v>
      </c>
      <c r="S39" s="62" t="s">
        <v>61</v>
      </c>
      <c r="T39" s="62" t="s">
        <v>61</v>
      </c>
      <c r="U39" s="62" t="s">
        <v>61</v>
      </c>
      <c r="V39" s="60" t="s">
        <v>8</v>
      </c>
      <c r="W39" s="62" t="s">
        <v>5</v>
      </c>
      <c r="X39" s="62" t="s">
        <v>61</v>
      </c>
      <c r="Y39" s="62" t="s">
        <v>61</v>
      </c>
      <c r="Z39" s="62" t="s">
        <v>61</v>
      </c>
      <c r="AA39" s="62" t="s">
        <v>61</v>
      </c>
      <c r="AB39" s="62" t="s">
        <v>61</v>
      </c>
      <c r="AC39" s="60" t="s">
        <v>8</v>
      </c>
      <c r="AD39" s="62" t="s">
        <v>5</v>
      </c>
      <c r="AE39" s="62" t="s">
        <v>61</v>
      </c>
      <c r="AF39" s="62" t="s">
        <v>61</v>
      </c>
      <c r="AG39" s="62" t="s">
        <v>61</v>
      </c>
      <c r="AH39" s="62" t="s">
        <v>61</v>
      </c>
      <c r="AI39" s="9"/>
      <c r="AJ39" s="3"/>
      <c r="AK39" s="3"/>
      <c r="AL39" s="6"/>
      <c r="AM39" s="3"/>
      <c r="AN39" s="3"/>
      <c r="AO39" s="5"/>
      <c r="AP39" s="5"/>
    </row>
    <row r="40" spans="1:42" ht="15.95" customHeight="1">
      <c r="A40" s="66">
        <v>34</v>
      </c>
      <c r="B40" s="76" t="s">
        <v>74</v>
      </c>
      <c r="C40" s="65" t="s">
        <v>21</v>
      </c>
      <c r="D40" s="35" t="s">
        <v>103</v>
      </c>
      <c r="E40" s="62" t="s">
        <v>61</v>
      </c>
      <c r="F40" s="62" t="s">
        <v>61</v>
      </c>
      <c r="G40" s="60" t="s">
        <v>8</v>
      </c>
      <c r="H40" s="62" t="s">
        <v>61</v>
      </c>
      <c r="I40" s="62" t="s">
        <v>61</v>
      </c>
      <c r="J40" s="62" t="s">
        <v>61</v>
      </c>
      <c r="K40" s="62" t="s">
        <v>61</v>
      </c>
      <c r="L40" s="62" t="s">
        <v>61</v>
      </c>
      <c r="M40" s="62" t="s">
        <v>61</v>
      </c>
      <c r="N40" s="60" t="s">
        <v>8</v>
      </c>
      <c r="O40" s="62" t="s">
        <v>61</v>
      </c>
      <c r="P40" s="62" t="s">
        <v>61</v>
      </c>
      <c r="Q40" s="62" t="s">
        <v>61</v>
      </c>
      <c r="R40" s="62" t="s">
        <v>61</v>
      </c>
      <c r="S40" s="62" t="s">
        <v>61</v>
      </c>
      <c r="T40" s="60" t="s">
        <v>8</v>
      </c>
      <c r="U40" s="62" t="s">
        <v>61</v>
      </c>
      <c r="V40" s="62" t="s">
        <v>61</v>
      </c>
      <c r="W40" s="62" t="s">
        <v>61</v>
      </c>
      <c r="X40" s="62" t="s">
        <v>61</v>
      </c>
      <c r="Y40" s="62" t="s">
        <v>61</v>
      </c>
      <c r="Z40" s="62" t="s">
        <v>61</v>
      </c>
      <c r="AA40" s="62" t="s">
        <v>61</v>
      </c>
      <c r="AB40" s="60" t="s">
        <v>8</v>
      </c>
      <c r="AC40" s="62" t="s">
        <v>61</v>
      </c>
      <c r="AD40" s="62" t="s">
        <v>61</v>
      </c>
      <c r="AE40" s="62" t="s">
        <v>61</v>
      </c>
      <c r="AF40" s="62" t="s">
        <v>61</v>
      </c>
      <c r="AG40" s="62" t="s">
        <v>61</v>
      </c>
      <c r="AH40" s="62" t="s">
        <v>61</v>
      </c>
      <c r="AI40" s="9">
        <f>COUNTIF(E39:AH39,"P")</f>
        <v>7</v>
      </c>
      <c r="AJ40" s="3">
        <f>COUNTIF(E39:AH39,"M9")</f>
        <v>0</v>
      </c>
      <c r="AK40" s="3">
        <f>COUNTIF(E39:AH39,"M12")</f>
        <v>0</v>
      </c>
      <c r="AL40" s="6">
        <f>COUNTIF(E39:AH39,"S2")</f>
        <v>0</v>
      </c>
      <c r="AM40" s="3">
        <f>COUNTIF(E39:AH39,"S3")</f>
        <v>19</v>
      </c>
      <c r="AN40" s="3">
        <f>COUNTIF(E39:AH39,"MM")</f>
        <v>0</v>
      </c>
      <c r="AO40" s="5">
        <f>COUNTIF(E39:AH39,"OFF")</f>
        <v>4</v>
      </c>
      <c r="AP40" s="5">
        <f t="shared" si="6"/>
        <v>30</v>
      </c>
    </row>
    <row r="41" spans="1:42" ht="15.95" customHeight="1">
      <c r="A41" s="66">
        <v>35</v>
      </c>
      <c r="B41" s="76" t="s">
        <v>99</v>
      </c>
      <c r="C41" s="65" t="s">
        <v>21</v>
      </c>
      <c r="D41" s="35" t="s">
        <v>102</v>
      </c>
      <c r="E41" s="62" t="s">
        <v>5</v>
      </c>
      <c r="F41" s="62" t="s">
        <v>5</v>
      </c>
      <c r="G41" s="62" t="s">
        <v>5</v>
      </c>
      <c r="H41" s="62" t="s">
        <v>5</v>
      </c>
      <c r="I41" s="62" t="s">
        <v>5</v>
      </c>
      <c r="J41" s="60" t="s">
        <v>8</v>
      </c>
      <c r="K41" s="62" t="s">
        <v>61</v>
      </c>
      <c r="L41" s="62" t="s">
        <v>61</v>
      </c>
      <c r="M41" s="62" t="s">
        <v>61</v>
      </c>
      <c r="N41" s="62" t="s">
        <v>61</v>
      </c>
      <c r="O41" s="62" t="s">
        <v>61</v>
      </c>
      <c r="P41" s="62" t="s">
        <v>61</v>
      </c>
      <c r="Q41" s="60" t="s">
        <v>8</v>
      </c>
      <c r="R41" s="62" t="s">
        <v>61</v>
      </c>
      <c r="S41" s="62" t="s">
        <v>61</v>
      </c>
      <c r="T41" s="62" t="s">
        <v>61</v>
      </c>
      <c r="U41" s="62" t="s">
        <v>61</v>
      </c>
      <c r="V41" s="62" t="s">
        <v>61</v>
      </c>
      <c r="W41" s="62" t="s">
        <v>61</v>
      </c>
      <c r="X41" s="60" t="s">
        <v>8</v>
      </c>
      <c r="Y41" s="62" t="s">
        <v>61</v>
      </c>
      <c r="Z41" s="62" t="s">
        <v>61</v>
      </c>
      <c r="AA41" s="62" t="s">
        <v>61</v>
      </c>
      <c r="AB41" s="62" t="s">
        <v>61</v>
      </c>
      <c r="AC41" s="62" t="s">
        <v>61</v>
      </c>
      <c r="AD41" s="62" t="s">
        <v>61</v>
      </c>
      <c r="AE41" s="60" t="s">
        <v>8</v>
      </c>
      <c r="AF41" s="62" t="s">
        <v>61</v>
      </c>
      <c r="AG41" s="62" t="s">
        <v>61</v>
      </c>
      <c r="AH41" s="62" t="s">
        <v>61</v>
      </c>
      <c r="AI41" s="9">
        <f>COUNTIF(E40:AH40,"P")</f>
        <v>0</v>
      </c>
      <c r="AJ41" s="3">
        <f>COUNTIF(E40:AH40,"M9")</f>
        <v>0</v>
      </c>
      <c r="AK41" s="3">
        <f>COUNTIF(E40:AH40,"M12")</f>
        <v>0</v>
      </c>
      <c r="AL41" s="6">
        <f>COUNTIF(E40:AH40,"S2")</f>
        <v>0</v>
      </c>
      <c r="AM41" s="3">
        <f>COUNTIF(E40:AH40,"S3")</f>
        <v>26</v>
      </c>
      <c r="AN41" s="3">
        <f>COUNTIF(E40:AH40,"MM")</f>
        <v>0</v>
      </c>
      <c r="AO41" s="5">
        <f>COUNTIF(E40:AH40,"OFF")</f>
        <v>4</v>
      </c>
      <c r="AP41" s="5">
        <f t="shared" si="6"/>
        <v>30</v>
      </c>
    </row>
    <row r="42" spans="1:42" s="14" customFormat="1" ht="18" customHeight="1" thickBot="1">
      <c r="A42" s="28"/>
      <c r="C42" s="16"/>
      <c r="D42" s="29"/>
      <c r="E42" s="45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17"/>
      <c r="AJ42" s="18"/>
      <c r="AK42" s="18"/>
      <c r="AL42" s="18"/>
      <c r="AM42" s="18"/>
      <c r="AN42" s="18"/>
      <c r="AO42" s="18"/>
      <c r="AP42" s="18"/>
    </row>
    <row r="43" spans="1:42" s="14" customFormat="1" ht="18" customHeight="1">
      <c r="A43" s="93" t="s">
        <v>27</v>
      </c>
      <c r="B43" s="94"/>
      <c r="C43" s="94"/>
      <c r="D43" s="95"/>
      <c r="E43" s="30">
        <f t="shared" ref="E43:AH43" si="15">COUNTIF(E7:E41,"OFF")</f>
        <v>0</v>
      </c>
      <c r="F43" s="31">
        <f t="shared" si="15"/>
        <v>0</v>
      </c>
      <c r="G43" s="31">
        <f t="shared" si="15"/>
        <v>8</v>
      </c>
      <c r="H43" s="31">
        <f t="shared" si="15"/>
        <v>8</v>
      </c>
      <c r="I43" s="31">
        <f t="shared" si="15"/>
        <v>8</v>
      </c>
      <c r="J43" s="31">
        <f t="shared" si="15"/>
        <v>8</v>
      </c>
      <c r="K43" s="31">
        <f t="shared" si="15"/>
        <v>3</v>
      </c>
      <c r="L43" s="31">
        <f t="shared" si="15"/>
        <v>0</v>
      </c>
      <c r="M43" s="31">
        <f t="shared" si="15"/>
        <v>0</v>
      </c>
      <c r="N43" s="32">
        <f t="shared" si="15"/>
        <v>8</v>
      </c>
      <c r="O43" s="32">
        <f t="shared" si="15"/>
        <v>8</v>
      </c>
      <c r="P43" s="32">
        <f t="shared" si="15"/>
        <v>8</v>
      </c>
      <c r="Q43" s="81">
        <f t="shared" si="15"/>
        <v>8</v>
      </c>
      <c r="R43" s="82">
        <f t="shared" si="15"/>
        <v>5</v>
      </c>
      <c r="S43" s="82">
        <f t="shared" si="15"/>
        <v>1</v>
      </c>
      <c r="T43" s="82">
        <f t="shared" si="15"/>
        <v>1</v>
      </c>
      <c r="U43" s="82">
        <f t="shared" si="15"/>
        <v>3</v>
      </c>
      <c r="V43" s="81">
        <f t="shared" si="15"/>
        <v>9</v>
      </c>
      <c r="W43" s="31">
        <f t="shared" si="15"/>
        <v>8</v>
      </c>
      <c r="X43" s="31">
        <f t="shared" si="15"/>
        <v>8</v>
      </c>
      <c r="Y43" s="31">
        <f t="shared" si="15"/>
        <v>3</v>
      </c>
      <c r="Z43" s="31">
        <f t="shared" si="15"/>
        <v>0</v>
      </c>
      <c r="AA43" s="32">
        <f t="shared" si="15"/>
        <v>0</v>
      </c>
      <c r="AB43" s="31">
        <f t="shared" si="15"/>
        <v>8</v>
      </c>
      <c r="AC43" s="31">
        <f t="shared" si="15"/>
        <v>8</v>
      </c>
      <c r="AD43" s="32">
        <f t="shared" si="15"/>
        <v>8</v>
      </c>
      <c r="AE43" s="32">
        <f t="shared" si="15"/>
        <v>8</v>
      </c>
      <c r="AF43" s="31">
        <f t="shared" si="15"/>
        <v>3</v>
      </c>
      <c r="AG43" s="31">
        <f t="shared" si="15"/>
        <v>0</v>
      </c>
      <c r="AH43" s="31">
        <f t="shared" si="15"/>
        <v>0</v>
      </c>
      <c r="AI43" s="51"/>
      <c r="AJ43" s="51"/>
      <c r="AK43" s="51"/>
      <c r="AL43" s="51"/>
      <c r="AM43" s="51"/>
      <c r="AN43" s="51"/>
      <c r="AO43" s="54"/>
      <c r="AP43" s="23">
        <f t="shared" ref="AP43:AP51" si="16">SUM(E43:AH43)</f>
        <v>140</v>
      </c>
    </row>
    <row r="44" spans="1:42" s="14" customFormat="1" ht="18" customHeight="1">
      <c r="A44" s="90" t="s">
        <v>28</v>
      </c>
      <c r="B44" s="91"/>
      <c r="C44" s="91"/>
      <c r="D44" s="92"/>
      <c r="E44" s="34">
        <f t="shared" ref="E44:AH44" si="17">COUNTIF(E7:E41,"P")</f>
        <v>13</v>
      </c>
      <c r="F44" s="26">
        <f t="shared" si="17"/>
        <v>13</v>
      </c>
      <c r="G44" s="26">
        <f t="shared" si="17"/>
        <v>11</v>
      </c>
      <c r="H44" s="26">
        <f t="shared" si="17"/>
        <v>11</v>
      </c>
      <c r="I44" s="26">
        <f t="shared" si="17"/>
        <v>12</v>
      </c>
      <c r="J44" s="26">
        <f t="shared" si="17"/>
        <v>12</v>
      </c>
      <c r="K44" s="26">
        <f t="shared" si="17"/>
        <v>13</v>
      </c>
      <c r="L44" s="26">
        <f t="shared" si="17"/>
        <v>13</v>
      </c>
      <c r="M44" s="26">
        <f t="shared" si="17"/>
        <v>13</v>
      </c>
      <c r="N44" s="37">
        <f t="shared" si="17"/>
        <v>11</v>
      </c>
      <c r="O44" s="26">
        <f t="shared" si="17"/>
        <v>11</v>
      </c>
      <c r="P44" s="35">
        <f t="shared" si="17"/>
        <v>12</v>
      </c>
      <c r="Q44" s="37">
        <f t="shared" si="17"/>
        <v>12</v>
      </c>
      <c r="R44" s="26">
        <f t="shared" si="17"/>
        <v>12</v>
      </c>
      <c r="S44" s="26">
        <f t="shared" si="17"/>
        <v>12</v>
      </c>
      <c r="T44" s="26">
        <f t="shared" si="17"/>
        <v>12</v>
      </c>
      <c r="U44" s="26">
        <f t="shared" si="17"/>
        <v>11</v>
      </c>
      <c r="V44" s="37">
        <f t="shared" si="17"/>
        <v>11</v>
      </c>
      <c r="W44" s="26">
        <f t="shared" si="17"/>
        <v>12</v>
      </c>
      <c r="X44" s="26">
        <f t="shared" si="17"/>
        <v>12</v>
      </c>
      <c r="Y44" s="26">
        <f t="shared" si="17"/>
        <v>13</v>
      </c>
      <c r="Z44" s="26">
        <f t="shared" si="17"/>
        <v>13</v>
      </c>
      <c r="AA44" s="37">
        <f t="shared" si="17"/>
        <v>13</v>
      </c>
      <c r="AB44" s="26">
        <f t="shared" si="17"/>
        <v>11</v>
      </c>
      <c r="AC44" s="26">
        <f t="shared" si="17"/>
        <v>11</v>
      </c>
      <c r="AD44" s="37">
        <f t="shared" si="17"/>
        <v>12</v>
      </c>
      <c r="AE44" s="37">
        <f t="shared" si="17"/>
        <v>12</v>
      </c>
      <c r="AF44" s="35">
        <f t="shared" si="17"/>
        <v>13</v>
      </c>
      <c r="AG44" s="35">
        <f t="shared" si="17"/>
        <v>13</v>
      </c>
      <c r="AH44" s="35">
        <f t="shared" si="17"/>
        <v>13</v>
      </c>
      <c r="AI44" s="33"/>
      <c r="AJ44" s="33"/>
      <c r="AK44" s="33"/>
      <c r="AL44" s="33"/>
      <c r="AM44" s="33"/>
      <c r="AN44" s="33"/>
      <c r="AO44" s="55"/>
      <c r="AP44" s="57">
        <f t="shared" si="16"/>
        <v>363</v>
      </c>
    </row>
    <row r="45" spans="1:42" s="14" customFormat="1" ht="18" customHeight="1">
      <c r="A45" s="90" t="s">
        <v>52</v>
      </c>
      <c r="B45" s="91"/>
      <c r="C45" s="91"/>
      <c r="D45" s="92"/>
      <c r="E45" s="34">
        <f t="shared" ref="E45:AH45" si="18">COUNTIF(E7:E40,"M9")</f>
        <v>0</v>
      </c>
      <c r="F45" s="26">
        <f t="shared" si="18"/>
        <v>0</v>
      </c>
      <c r="G45" s="26">
        <f t="shared" si="18"/>
        <v>0</v>
      </c>
      <c r="H45" s="26">
        <f t="shared" si="18"/>
        <v>0</v>
      </c>
      <c r="I45" s="26">
        <f t="shared" si="18"/>
        <v>0</v>
      </c>
      <c r="J45" s="26">
        <f t="shared" si="18"/>
        <v>0</v>
      </c>
      <c r="K45" s="26">
        <f t="shared" si="18"/>
        <v>0</v>
      </c>
      <c r="L45" s="26">
        <f t="shared" si="18"/>
        <v>0</v>
      </c>
      <c r="M45" s="26">
        <f t="shared" si="18"/>
        <v>0</v>
      </c>
      <c r="N45" s="26">
        <f t="shared" si="18"/>
        <v>0</v>
      </c>
      <c r="O45" s="26">
        <f t="shared" si="18"/>
        <v>0</v>
      </c>
      <c r="P45" s="26">
        <f t="shared" si="18"/>
        <v>0</v>
      </c>
      <c r="Q45" s="26">
        <f t="shared" si="18"/>
        <v>0</v>
      </c>
      <c r="R45" s="26">
        <f t="shared" si="18"/>
        <v>0</v>
      </c>
      <c r="S45" s="26">
        <f t="shared" si="18"/>
        <v>0</v>
      </c>
      <c r="T45" s="26">
        <f t="shared" si="18"/>
        <v>0</v>
      </c>
      <c r="U45" s="26">
        <f t="shared" si="18"/>
        <v>0</v>
      </c>
      <c r="V45" s="26">
        <f t="shared" si="18"/>
        <v>0</v>
      </c>
      <c r="W45" s="26">
        <f t="shared" si="18"/>
        <v>0</v>
      </c>
      <c r="X45" s="26">
        <f t="shared" si="18"/>
        <v>0</v>
      </c>
      <c r="Y45" s="26">
        <f t="shared" si="18"/>
        <v>0</v>
      </c>
      <c r="Z45" s="26">
        <f t="shared" si="18"/>
        <v>0</v>
      </c>
      <c r="AA45" s="26">
        <f t="shared" si="18"/>
        <v>0</v>
      </c>
      <c r="AB45" s="26">
        <f t="shared" si="18"/>
        <v>0</v>
      </c>
      <c r="AC45" s="26">
        <f t="shared" si="18"/>
        <v>0</v>
      </c>
      <c r="AD45" s="26">
        <f t="shared" si="18"/>
        <v>0</v>
      </c>
      <c r="AE45" s="26">
        <f t="shared" si="18"/>
        <v>0</v>
      </c>
      <c r="AF45" s="26">
        <f t="shared" si="18"/>
        <v>0</v>
      </c>
      <c r="AG45" s="26">
        <f t="shared" si="18"/>
        <v>0</v>
      </c>
      <c r="AH45" s="26">
        <f t="shared" si="18"/>
        <v>0</v>
      </c>
      <c r="AI45" s="33"/>
      <c r="AJ45" s="33"/>
      <c r="AK45" s="33"/>
      <c r="AL45" s="33"/>
      <c r="AM45" s="33"/>
      <c r="AN45" s="33"/>
      <c r="AO45" s="55"/>
      <c r="AP45" s="57">
        <f t="shared" si="16"/>
        <v>0</v>
      </c>
    </row>
    <row r="46" spans="1:42" s="14" customFormat="1" ht="18" customHeight="1">
      <c r="A46" s="90" t="s">
        <v>42</v>
      </c>
      <c r="B46" s="91"/>
      <c r="C46" s="91"/>
      <c r="D46" s="92"/>
      <c r="E46" s="34">
        <f t="shared" ref="E46:AH46" si="19">COUNTIF(E7:E41,"M12")</f>
        <v>3</v>
      </c>
      <c r="F46" s="26">
        <f t="shared" si="19"/>
        <v>3</v>
      </c>
      <c r="G46" s="26">
        <f t="shared" si="19"/>
        <v>2</v>
      </c>
      <c r="H46" s="26">
        <f t="shared" si="19"/>
        <v>1</v>
      </c>
      <c r="I46" s="26">
        <f t="shared" si="19"/>
        <v>1</v>
      </c>
      <c r="J46" s="26">
        <f t="shared" si="19"/>
        <v>1</v>
      </c>
      <c r="K46" s="26">
        <f t="shared" si="19"/>
        <v>3</v>
      </c>
      <c r="L46" s="26">
        <f>COUNTIF(L7:L41,"M12")</f>
        <v>3</v>
      </c>
      <c r="M46" s="26">
        <f t="shared" si="19"/>
        <v>3</v>
      </c>
      <c r="N46" s="26">
        <f t="shared" si="19"/>
        <v>2</v>
      </c>
      <c r="O46" s="26">
        <f t="shared" si="19"/>
        <v>1</v>
      </c>
      <c r="P46" s="35">
        <f t="shared" si="19"/>
        <v>1</v>
      </c>
      <c r="Q46" s="83">
        <f t="shared" si="19"/>
        <v>1</v>
      </c>
      <c r="R46" s="26">
        <f t="shared" si="19"/>
        <v>2</v>
      </c>
      <c r="S46" s="26">
        <f t="shared" si="19"/>
        <v>3</v>
      </c>
      <c r="T46" s="26">
        <f t="shared" si="19"/>
        <v>3</v>
      </c>
      <c r="U46" s="26">
        <f t="shared" si="19"/>
        <v>3</v>
      </c>
      <c r="V46" s="37">
        <f t="shared" si="19"/>
        <v>1</v>
      </c>
      <c r="W46" s="35">
        <f t="shared" si="19"/>
        <v>1</v>
      </c>
      <c r="X46" s="35">
        <f t="shared" si="19"/>
        <v>1</v>
      </c>
      <c r="Y46" s="35">
        <f t="shared" si="19"/>
        <v>3</v>
      </c>
      <c r="Z46" s="35">
        <f t="shared" si="19"/>
        <v>3</v>
      </c>
      <c r="AA46" s="36">
        <f t="shared" si="19"/>
        <v>3</v>
      </c>
      <c r="AB46" s="35">
        <f t="shared" si="19"/>
        <v>2</v>
      </c>
      <c r="AC46" s="35">
        <f t="shared" si="19"/>
        <v>1</v>
      </c>
      <c r="AD46" s="36">
        <f t="shared" si="19"/>
        <v>1</v>
      </c>
      <c r="AE46" s="36">
        <f t="shared" si="19"/>
        <v>1</v>
      </c>
      <c r="AF46" s="35">
        <f t="shared" si="19"/>
        <v>3</v>
      </c>
      <c r="AG46" s="35">
        <f t="shared" si="19"/>
        <v>3</v>
      </c>
      <c r="AH46" s="35">
        <f t="shared" si="19"/>
        <v>3</v>
      </c>
      <c r="AI46" s="33"/>
      <c r="AJ46" s="33"/>
      <c r="AK46" s="33"/>
      <c r="AL46" s="33"/>
      <c r="AM46" s="33"/>
      <c r="AN46" s="33"/>
      <c r="AO46" s="55"/>
      <c r="AP46" s="57">
        <f t="shared" si="16"/>
        <v>62</v>
      </c>
    </row>
    <row r="47" spans="1:42" s="14" customFormat="1" ht="18" customHeight="1">
      <c r="A47" s="90" t="s">
        <v>55</v>
      </c>
      <c r="B47" s="91"/>
      <c r="C47" s="91"/>
      <c r="D47" s="92"/>
      <c r="E47" s="34">
        <f t="shared" ref="E47:AH47" si="20">COUNTIF(E7:E41,"S2")</f>
        <v>0</v>
      </c>
      <c r="F47" s="26">
        <f t="shared" si="20"/>
        <v>0</v>
      </c>
      <c r="G47" s="26">
        <f t="shared" si="20"/>
        <v>0</v>
      </c>
      <c r="H47" s="26">
        <f t="shared" si="20"/>
        <v>0</v>
      </c>
      <c r="I47" s="26">
        <f t="shared" si="20"/>
        <v>0</v>
      </c>
      <c r="J47" s="26">
        <f t="shared" si="20"/>
        <v>0</v>
      </c>
      <c r="K47" s="26">
        <f t="shared" si="20"/>
        <v>0</v>
      </c>
      <c r="L47" s="26">
        <f t="shared" si="20"/>
        <v>0</v>
      </c>
      <c r="M47" s="26">
        <f t="shared" si="20"/>
        <v>0</v>
      </c>
      <c r="N47" s="37">
        <f t="shared" si="20"/>
        <v>0</v>
      </c>
      <c r="O47" s="26">
        <f t="shared" si="20"/>
        <v>0</v>
      </c>
      <c r="P47" s="35">
        <f t="shared" si="20"/>
        <v>0</v>
      </c>
      <c r="Q47" s="37">
        <f t="shared" si="20"/>
        <v>0</v>
      </c>
      <c r="R47" s="26">
        <f t="shared" si="20"/>
        <v>0</v>
      </c>
      <c r="S47" s="26">
        <f t="shared" si="20"/>
        <v>0</v>
      </c>
      <c r="T47" s="26">
        <f t="shared" si="20"/>
        <v>0</v>
      </c>
      <c r="U47" s="26">
        <f t="shared" si="20"/>
        <v>0</v>
      </c>
      <c r="V47" s="37">
        <f t="shared" si="20"/>
        <v>0</v>
      </c>
      <c r="W47" s="35">
        <f t="shared" si="20"/>
        <v>0</v>
      </c>
      <c r="X47" s="35">
        <f t="shared" si="20"/>
        <v>0</v>
      </c>
      <c r="Y47" s="35">
        <f t="shared" si="20"/>
        <v>0</v>
      </c>
      <c r="Z47" s="35">
        <f t="shared" si="20"/>
        <v>0</v>
      </c>
      <c r="AA47" s="36">
        <f t="shared" si="20"/>
        <v>0</v>
      </c>
      <c r="AB47" s="35">
        <f t="shared" si="20"/>
        <v>0</v>
      </c>
      <c r="AC47" s="35">
        <f t="shared" si="20"/>
        <v>0</v>
      </c>
      <c r="AD47" s="36">
        <f t="shared" si="20"/>
        <v>0</v>
      </c>
      <c r="AE47" s="36">
        <f t="shared" si="20"/>
        <v>0</v>
      </c>
      <c r="AF47" s="35">
        <f t="shared" si="20"/>
        <v>0</v>
      </c>
      <c r="AG47" s="35">
        <f t="shared" si="20"/>
        <v>0</v>
      </c>
      <c r="AH47" s="35">
        <f t="shared" si="20"/>
        <v>0</v>
      </c>
      <c r="AI47" s="33"/>
      <c r="AJ47" s="33"/>
      <c r="AK47" s="33"/>
      <c r="AL47" s="33"/>
      <c r="AM47" s="33"/>
      <c r="AN47" s="33"/>
      <c r="AO47" s="55"/>
      <c r="AP47" s="58">
        <f t="shared" si="16"/>
        <v>0</v>
      </c>
    </row>
    <row r="48" spans="1:42" s="14" customFormat="1" ht="18" customHeight="1">
      <c r="A48" s="90" t="s">
        <v>56</v>
      </c>
      <c r="B48" s="91"/>
      <c r="C48" s="91"/>
      <c r="D48" s="92"/>
      <c r="E48" s="38">
        <f t="shared" ref="E48:AH48" si="21">COUNTIF(E7:E41,"S3")</f>
        <v>19</v>
      </c>
      <c r="F48" s="68">
        <f t="shared" si="21"/>
        <v>19</v>
      </c>
      <c r="G48" s="68">
        <f t="shared" si="21"/>
        <v>14</v>
      </c>
      <c r="H48" s="68">
        <f t="shared" si="21"/>
        <v>15</v>
      </c>
      <c r="I48" s="68">
        <f t="shared" si="21"/>
        <v>14</v>
      </c>
      <c r="J48" s="68">
        <f t="shared" si="21"/>
        <v>14</v>
      </c>
      <c r="K48" s="68">
        <f t="shared" si="21"/>
        <v>16</v>
      </c>
      <c r="L48" s="68">
        <f t="shared" si="21"/>
        <v>19</v>
      </c>
      <c r="M48" s="68">
        <f t="shared" si="21"/>
        <v>19</v>
      </c>
      <c r="N48" s="69">
        <f t="shared" si="21"/>
        <v>14</v>
      </c>
      <c r="O48" s="69">
        <f t="shared" si="21"/>
        <v>15</v>
      </c>
      <c r="P48" s="40">
        <f t="shared" si="21"/>
        <v>14</v>
      </c>
      <c r="Q48" s="69">
        <f t="shared" si="21"/>
        <v>14</v>
      </c>
      <c r="R48" s="68">
        <f t="shared" si="21"/>
        <v>16</v>
      </c>
      <c r="S48" s="68">
        <f t="shared" si="21"/>
        <v>19</v>
      </c>
      <c r="T48" s="68">
        <f t="shared" si="21"/>
        <v>19</v>
      </c>
      <c r="U48" s="68">
        <f t="shared" si="21"/>
        <v>18</v>
      </c>
      <c r="V48" s="69">
        <f t="shared" si="21"/>
        <v>14</v>
      </c>
      <c r="W48" s="39">
        <f t="shared" si="21"/>
        <v>14</v>
      </c>
      <c r="X48" s="39">
        <f t="shared" si="21"/>
        <v>14</v>
      </c>
      <c r="Y48" s="39">
        <f t="shared" si="21"/>
        <v>16</v>
      </c>
      <c r="Z48" s="39">
        <f t="shared" si="21"/>
        <v>19</v>
      </c>
      <c r="AA48" s="40">
        <f t="shared" si="21"/>
        <v>19</v>
      </c>
      <c r="AB48" s="39">
        <f t="shared" si="21"/>
        <v>14</v>
      </c>
      <c r="AC48" s="39">
        <f t="shared" si="21"/>
        <v>15</v>
      </c>
      <c r="AD48" s="40">
        <f t="shared" si="21"/>
        <v>14</v>
      </c>
      <c r="AE48" s="40">
        <f t="shared" si="21"/>
        <v>14</v>
      </c>
      <c r="AF48" s="39">
        <f t="shared" si="21"/>
        <v>16</v>
      </c>
      <c r="AG48" s="39">
        <f t="shared" si="21"/>
        <v>19</v>
      </c>
      <c r="AH48" s="39">
        <f t="shared" si="21"/>
        <v>19</v>
      </c>
      <c r="AI48" s="33"/>
      <c r="AJ48" s="33"/>
      <c r="AK48" s="33"/>
      <c r="AL48" s="33"/>
      <c r="AM48" s="33"/>
      <c r="AN48" s="33"/>
      <c r="AO48" s="55"/>
      <c r="AP48" s="58">
        <f t="shared" si="16"/>
        <v>485</v>
      </c>
    </row>
    <row r="49" spans="1:42" s="14" customFormat="1" ht="18" customHeight="1">
      <c r="A49" s="90" t="s">
        <v>51</v>
      </c>
      <c r="B49" s="91"/>
      <c r="C49" s="91"/>
      <c r="D49" s="92"/>
      <c r="E49" s="38">
        <f t="shared" ref="E49:AH49" si="22">COUNTIF(E7:E41,"MM")</f>
        <v>0</v>
      </c>
      <c r="F49" s="39">
        <f t="shared" si="22"/>
        <v>0</v>
      </c>
      <c r="G49" s="39">
        <f t="shared" si="22"/>
        <v>0</v>
      </c>
      <c r="H49" s="39">
        <f t="shared" si="22"/>
        <v>0</v>
      </c>
      <c r="I49" s="39">
        <f t="shared" si="22"/>
        <v>0</v>
      </c>
      <c r="J49" s="39">
        <f t="shared" si="22"/>
        <v>0</v>
      </c>
      <c r="K49" s="39">
        <f t="shared" si="22"/>
        <v>0</v>
      </c>
      <c r="L49" s="39">
        <f t="shared" si="22"/>
        <v>0</v>
      </c>
      <c r="M49" s="39">
        <f t="shared" si="22"/>
        <v>0</v>
      </c>
      <c r="N49" s="40">
        <f t="shared" si="22"/>
        <v>0</v>
      </c>
      <c r="O49" s="40">
        <f t="shared" si="22"/>
        <v>0</v>
      </c>
      <c r="P49" s="40">
        <f t="shared" si="22"/>
        <v>0</v>
      </c>
      <c r="Q49" s="69">
        <f t="shared" si="22"/>
        <v>0</v>
      </c>
      <c r="R49" s="68">
        <f t="shared" si="22"/>
        <v>0</v>
      </c>
      <c r="S49" s="68">
        <f t="shared" si="22"/>
        <v>0</v>
      </c>
      <c r="T49" s="68">
        <f t="shared" si="22"/>
        <v>0</v>
      </c>
      <c r="U49" s="68">
        <f t="shared" si="22"/>
        <v>0</v>
      </c>
      <c r="V49" s="69">
        <f t="shared" si="22"/>
        <v>0</v>
      </c>
      <c r="W49" s="39">
        <f t="shared" si="22"/>
        <v>0</v>
      </c>
      <c r="X49" s="39">
        <f t="shared" si="22"/>
        <v>0</v>
      </c>
      <c r="Y49" s="39">
        <f t="shared" si="22"/>
        <v>0</v>
      </c>
      <c r="Z49" s="39">
        <f t="shared" si="22"/>
        <v>0</v>
      </c>
      <c r="AA49" s="40">
        <f t="shared" si="22"/>
        <v>0</v>
      </c>
      <c r="AB49" s="39">
        <f t="shared" si="22"/>
        <v>0</v>
      </c>
      <c r="AC49" s="39">
        <f t="shared" si="22"/>
        <v>0</v>
      </c>
      <c r="AD49" s="40">
        <f t="shared" si="22"/>
        <v>0</v>
      </c>
      <c r="AE49" s="40">
        <f t="shared" si="22"/>
        <v>0</v>
      </c>
      <c r="AF49" s="39">
        <f t="shared" si="22"/>
        <v>0</v>
      </c>
      <c r="AG49" s="39">
        <f t="shared" si="22"/>
        <v>0</v>
      </c>
      <c r="AH49" s="39">
        <f t="shared" si="22"/>
        <v>0</v>
      </c>
      <c r="AI49" s="33"/>
      <c r="AJ49" s="33"/>
      <c r="AK49" s="33"/>
      <c r="AL49" s="33"/>
      <c r="AM49" s="33"/>
      <c r="AN49" s="33"/>
      <c r="AO49" s="55"/>
      <c r="AP49" s="58">
        <f t="shared" si="16"/>
        <v>0</v>
      </c>
    </row>
    <row r="50" spans="1:42" ht="18" customHeight="1">
      <c r="A50" s="90" t="s">
        <v>29</v>
      </c>
      <c r="B50" s="91"/>
      <c r="C50" s="91"/>
      <c r="D50" s="92"/>
      <c r="E50" s="41">
        <f>SUM(E43:E49)</f>
        <v>35</v>
      </c>
      <c r="F50" s="41">
        <f t="shared" ref="F50" si="23">SUM(F43:F49)</f>
        <v>35</v>
      </c>
      <c r="G50" s="41">
        <f>SUM(G43:G49)</f>
        <v>35</v>
      </c>
      <c r="H50" s="41">
        <f t="shared" ref="H50:AH50" si="24">SUM(H43:H49)</f>
        <v>35</v>
      </c>
      <c r="I50" s="41">
        <f t="shared" si="24"/>
        <v>35</v>
      </c>
      <c r="J50" s="41">
        <f t="shared" si="24"/>
        <v>35</v>
      </c>
      <c r="K50" s="41">
        <f t="shared" si="24"/>
        <v>35</v>
      </c>
      <c r="L50" s="41">
        <f t="shared" si="24"/>
        <v>35</v>
      </c>
      <c r="M50" s="41">
        <f t="shared" si="24"/>
        <v>35</v>
      </c>
      <c r="N50" s="41">
        <f t="shared" si="24"/>
        <v>35</v>
      </c>
      <c r="O50" s="41">
        <f t="shared" si="24"/>
        <v>35</v>
      </c>
      <c r="P50" s="41">
        <f t="shared" si="24"/>
        <v>35</v>
      </c>
      <c r="Q50" s="84">
        <f t="shared" si="24"/>
        <v>35</v>
      </c>
      <c r="R50" s="84">
        <f t="shared" si="24"/>
        <v>35</v>
      </c>
      <c r="S50" s="84">
        <f t="shared" si="24"/>
        <v>35</v>
      </c>
      <c r="T50" s="84">
        <f t="shared" si="24"/>
        <v>35</v>
      </c>
      <c r="U50" s="84">
        <f t="shared" si="24"/>
        <v>35</v>
      </c>
      <c r="V50" s="84">
        <f t="shared" si="24"/>
        <v>35</v>
      </c>
      <c r="W50" s="41">
        <f t="shared" si="24"/>
        <v>35</v>
      </c>
      <c r="X50" s="41">
        <f t="shared" si="24"/>
        <v>35</v>
      </c>
      <c r="Y50" s="41">
        <f t="shared" si="24"/>
        <v>35</v>
      </c>
      <c r="Z50" s="41">
        <f t="shared" si="24"/>
        <v>35</v>
      </c>
      <c r="AA50" s="41">
        <f t="shared" si="24"/>
        <v>35</v>
      </c>
      <c r="AB50" s="41">
        <f t="shared" si="24"/>
        <v>35</v>
      </c>
      <c r="AC50" s="41">
        <f t="shared" si="24"/>
        <v>35</v>
      </c>
      <c r="AD50" s="41">
        <f t="shared" si="24"/>
        <v>35</v>
      </c>
      <c r="AE50" s="41">
        <f t="shared" si="24"/>
        <v>35</v>
      </c>
      <c r="AF50" s="41">
        <f t="shared" si="24"/>
        <v>35</v>
      </c>
      <c r="AG50" s="41">
        <f t="shared" si="24"/>
        <v>35</v>
      </c>
      <c r="AH50" s="41">
        <f t="shared" si="24"/>
        <v>35</v>
      </c>
      <c r="AI50" s="33"/>
      <c r="AJ50" s="33"/>
      <c r="AK50" s="33"/>
      <c r="AL50" s="33"/>
      <c r="AM50" s="33"/>
      <c r="AN50" s="33"/>
      <c r="AO50" s="55"/>
      <c r="AP50" s="58">
        <f t="shared" si="16"/>
        <v>1050</v>
      </c>
    </row>
    <row r="51" spans="1:42" s="10" customFormat="1" ht="18" customHeight="1" thickBot="1">
      <c r="A51" s="111" t="s">
        <v>30</v>
      </c>
      <c r="B51" s="112"/>
      <c r="C51" s="112"/>
      <c r="D51" s="113"/>
      <c r="E51" s="52">
        <f t="shared" ref="E51:AH51" si="25">SUM(E43:E49)</f>
        <v>35</v>
      </c>
      <c r="F51" s="42">
        <f t="shared" si="25"/>
        <v>35</v>
      </c>
      <c r="G51" s="42">
        <f t="shared" si="25"/>
        <v>35</v>
      </c>
      <c r="H51" s="42">
        <f t="shared" si="25"/>
        <v>35</v>
      </c>
      <c r="I51" s="42">
        <f>SUM(I43:I49)</f>
        <v>35</v>
      </c>
      <c r="J51" s="42">
        <f t="shared" si="25"/>
        <v>35</v>
      </c>
      <c r="K51" s="42">
        <f t="shared" si="25"/>
        <v>35</v>
      </c>
      <c r="L51" s="42">
        <f t="shared" si="25"/>
        <v>35</v>
      </c>
      <c r="M51" s="42">
        <f t="shared" si="25"/>
        <v>35</v>
      </c>
      <c r="N51" s="42">
        <f t="shared" si="25"/>
        <v>35</v>
      </c>
      <c r="O51" s="42">
        <f t="shared" si="25"/>
        <v>35</v>
      </c>
      <c r="P51" s="42">
        <f t="shared" si="25"/>
        <v>35</v>
      </c>
      <c r="Q51" s="85">
        <f t="shared" si="25"/>
        <v>35</v>
      </c>
      <c r="R51" s="85">
        <f t="shared" si="25"/>
        <v>35</v>
      </c>
      <c r="S51" s="85">
        <f t="shared" si="25"/>
        <v>35</v>
      </c>
      <c r="T51" s="85">
        <f t="shared" si="25"/>
        <v>35</v>
      </c>
      <c r="U51" s="85">
        <f t="shared" si="25"/>
        <v>35</v>
      </c>
      <c r="V51" s="85">
        <f t="shared" si="25"/>
        <v>35</v>
      </c>
      <c r="W51" s="42">
        <f t="shared" si="25"/>
        <v>35</v>
      </c>
      <c r="X51" s="42">
        <f t="shared" si="25"/>
        <v>35</v>
      </c>
      <c r="Y51" s="42">
        <f t="shared" si="25"/>
        <v>35</v>
      </c>
      <c r="Z51" s="42">
        <f t="shared" si="25"/>
        <v>35</v>
      </c>
      <c r="AA51" s="42">
        <f t="shared" si="25"/>
        <v>35</v>
      </c>
      <c r="AB51" s="42">
        <f t="shared" si="25"/>
        <v>35</v>
      </c>
      <c r="AC51" s="42">
        <f t="shared" si="25"/>
        <v>35</v>
      </c>
      <c r="AD51" s="42">
        <f>SUM(AD43:AD49)</f>
        <v>35</v>
      </c>
      <c r="AE51" s="42">
        <f t="shared" si="25"/>
        <v>35</v>
      </c>
      <c r="AF51" s="42">
        <f t="shared" si="25"/>
        <v>35</v>
      </c>
      <c r="AG51" s="42">
        <f t="shared" si="25"/>
        <v>35</v>
      </c>
      <c r="AH51" s="42">
        <f t="shared" si="25"/>
        <v>35</v>
      </c>
      <c r="AI51" s="53"/>
      <c r="AJ51" s="53"/>
      <c r="AK51" s="53"/>
      <c r="AL51" s="53"/>
      <c r="AM51" s="53"/>
      <c r="AN51" s="53"/>
      <c r="AO51" s="56"/>
      <c r="AP51" s="59">
        <f t="shared" si="16"/>
        <v>1050</v>
      </c>
    </row>
    <row r="52" spans="1:42" s="8" customFormat="1" ht="18" customHeight="1" thickBot="1">
      <c r="A52" s="43"/>
      <c r="B52" s="44" t="s">
        <v>36</v>
      </c>
      <c r="C52" s="43"/>
      <c r="D52" s="43"/>
      <c r="E52" s="47" t="s">
        <v>5</v>
      </c>
      <c r="F52" s="44" t="s">
        <v>44</v>
      </c>
      <c r="G52" s="44"/>
      <c r="H52" s="44"/>
      <c r="I52" s="47" t="s">
        <v>6</v>
      </c>
      <c r="J52" s="114" t="s">
        <v>50</v>
      </c>
      <c r="K52" s="115"/>
      <c r="L52" s="115"/>
      <c r="M52" s="44"/>
      <c r="N52" s="48" t="s">
        <v>41</v>
      </c>
      <c r="O52" s="44" t="s">
        <v>45</v>
      </c>
      <c r="P52" s="44"/>
      <c r="Q52" s="44"/>
      <c r="R52" s="47" t="s">
        <v>7</v>
      </c>
      <c r="S52" s="44" t="s">
        <v>46</v>
      </c>
      <c r="T52" s="43"/>
      <c r="U52" s="44"/>
      <c r="V52" s="49" t="s">
        <v>53</v>
      </c>
      <c r="W52" s="44" t="s">
        <v>54</v>
      </c>
      <c r="X52" s="44"/>
      <c r="Y52" s="44"/>
      <c r="Z52" s="50" t="s">
        <v>8</v>
      </c>
      <c r="AA52" s="119" t="s">
        <v>49</v>
      </c>
      <c r="AB52" s="120"/>
      <c r="AC52" s="44"/>
      <c r="AD52" s="44"/>
      <c r="AE52" s="44"/>
      <c r="AF52" s="44"/>
      <c r="AG52" s="44"/>
      <c r="AH52" s="44"/>
      <c r="AI52" s="44"/>
      <c r="AJ52" s="43"/>
      <c r="AK52" s="43"/>
      <c r="AL52" s="43"/>
      <c r="AM52" s="43"/>
      <c r="AN52" s="43"/>
      <c r="AO52" s="43"/>
      <c r="AP52" s="43"/>
    </row>
    <row r="53" spans="1:42" s="8" customFormat="1" ht="24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s="8" customFormat="1" ht="23.25" customHeight="1">
      <c r="A54" s="87" t="s">
        <v>31</v>
      </c>
      <c r="B54" s="87"/>
      <c r="C54" s="87"/>
      <c r="D54" s="87" t="s">
        <v>32</v>
      </c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 t="s">
        <v>33</v>
      </c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</row>
    <row r="55" spans="1:42" s="8" customFormat="1" ht="30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42" s="8" customFormat="1" ht="15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42" s="8" customFormat="1" ht="15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42" s="8" customFormat="1" ht="15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42" s="8" customFormat="1" ht="15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5"/>
      <c r="AJ59" s="15"/>
      <c r="AK59" s="15"/>
      <c r="AL59" s="15"/>
      <c r="AM59" s="15"/>
      <c r="AN59" s="15"/>
      <c r="AO59" s="15"/>
      <c r="AP59" s="15"/>
    </row>
    <row r="60" spans="1:42" ht="15.75">
      <c r="A60" s="88" t="s">
        <v>64</v>
      </c>
      <c r="B60" s="88"/>
      <c r="C60" s="88"/>
      <c r="D60" s="88" t="s">
        <v>34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 t="s">
        <v>43</v>
      </c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</row>
    <row r="61" spans="1:42" ht="15.75">
      <c r="A61" s="86" t="s">
        <v>17</v>
      </c>
      <c r="B61" s="86"/>
      <c r="C61" s="86"/>
      <c r="D61" s="86" t="s">
        <v>35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 t="s">
        <v>35</v>
      </c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</row>
  </sheetData>
  <mergeCells count="35">
    <mergeCell ref="AM4:AM6"/>
    <mergeCell ref="AN4:AN6"/>
    <mergeCell ref="AO4:AO6"/>
    <mergeCell ref="AP4:AP6"/>
    <mergeCell ref="AA52:AB52"/>
    <mergeCell ref="A48:D48"/>
    <mergeCell ref="A49:D49"/>
    <mergeCell ref="A50:D50"/>
    <mergeCell ref="A51:D51"/>
    <mergeCell ref="J52:L52"/>
    <mergeCell ref="A1:AP1"/>
    <mergeCell ref="A2:AP2"/>
    <mergeCell ref="A47:D47"/>
    <mergeCell ref="A43:D43"/>
    <mergeCell ref="A44:D44"/>
    <mergeCell ref="A45:D45"/>
    <mergeCell ref="A46:D46"/>
    <mergeCell ref="E4:AH4"/>
    <mergeCell ref="A4:A6"/>
    <mergeCell ref="B4:B6"/>
    <mergeCell ref="C4:C6"/>
    <mergeCell ref="D4:D6"/>
    <mergeCell ref="AI4:AI6"/>
    <mergeCell ref="AJ4:AJ6"/>
    <mergeCell ref="AK4:AK6"/>
    <mergeCell ref="AL4:AL6"/>
    <mergeCell ref="A61:C61"/>
    <mergeCell ref="D61:Z61"/>
    <mergeCell ref="AA61:AP61"/>
    <mergeCell ref="A54:C54"/>
    <mergeCell ref="D54:Z54"/>
    <mergeCell ref="AA54:AP54"/>
    <mergeCell ref="A60:C60"/>
    <mergeCell ref="D60:Z60"/>
    <mergeCell ref="AA60:AP60"/>
  </mergeCells>
  <pageMargins left="0.28000000000000003" right="0.11811023622047245" top="0.25" bottom="0.15748031496062992" header="0.28000000000000003" footer="0.31496062992125984"/>
  <pageSetup scale="54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2024-01-25T07:50:43Z</cp:lastPrinted>
  <dcterms:created xsi:type="dcterms:W3CDTF">2021-03-12T13:07:58Z</dcterms:created>
  <dcterms:modified xsi:type="dcterms:W3CDTF">2024-05-29T05:01:29Z</dcterms:modified>
</cp:coreProperties>
</file>