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OKTOBER 2024" sheetId="27" r:id="rId1"/>
    <sheet name="Sheet1" sheetId="28" r:id="rId2"/>
    <sheet name="Sheet2" sheetId="29" r:id="rId3"/>
    <sheet name="Sheet3" sheetId="30" r:id="rId4"/>
  </sheets>
  <calcPr calcId="124519"/>
</workbook>
</file>

<file path=xl/calcChain.xml><?xml version="1.0" encoding="utf-8"?>
<calcChain xmlns="http://schemas.openxmlformats.org/spreadsheetml/2006/main">
  <c r="AO11" i="27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9"/>
  <c r="AP30"/>
  <c r="AP31"/>
  <c r="AP32"/>
  <c r="AP33"/>
  <c r="AP34"/>
  <c r="AP35"/>
  <c r="AP36"/>
  <c r="AP37"/>
  <c r="AP38"/>
  <c r="AP39"/>
  <c r="AP40"/>
  <c r="AP41"/>
  <c r="AP28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7"/>
  <c r="AO41"/>
  <c r="AN41"/>
  <c r="AM41"/>
  <c r="AL41"/>
  <c r="AK41"/>
  <c r="AO40"/>
  <c r="AN40"/>
  <c r="AM40"/>
  <c r="AL40"/>
  <c r="AK40"/>
  <c r="AO39"/>
  <c r="AN39"/>
  <c r="AM39"/>
  <c r="AL39"/>
  <c r="AK39"/>
  <c r="AO38"/>
  <c r="AN38"/>
  <c r="AM38"/>
  <c r="AL38"/>
  <c r="AK38"/>
  <c r="AO37"/>
  <c r="AN37"/>
  <c r="AM37"/>
  <c r="AL37"/>
  <c r="AK37"/>
  <c r="AO36"/>
  <c r="AN36"/>
  <c r="AM36"/>
  <c r="AL36"/>
  <c r="AK36"/>
  <c r="AO35"/>
  <c r="AN35"/>
  <c r="AM35"/>
  <c r="AL35"/>
  <c r="AK35"/>
  <c r="AO34"/>
  <c r="AN34"/>
  <c r="AM34"/>
  <c r="AL34"/>
  <c r="AK34"/>
  <c r="AO33"/>
  <c r="AN33"/>
  <c r="AM33"/>
  <c r="AL33"/>
  <c r="AK33"/>
  <c r="AO32"/>
  <c r="AN32"/>
  <c r="AM32"/>
  <c r="AL32"/>
  <c r="AK32"/>
  <c r="AO31"/>
  <c r="AN31"/>
  <c r="AM31"/>
  <c r="AL31"/>
  <c r="AK31"/>
  <c r="AO30"/>
  <c r="AN30"/>
  <c r="AM30"/>
  <c r="AL30"/>
  <c r="AK30"/>
  <c r="AO29"/>
  <c r="AN29"/>
  <c r="AM29"/>
  <c r="AL29"/>
  <c r="AK29"/>
  <c r="AO28"/>
  <c r="AN28"/>
  <c r="AM28"/>
  <c r="AL28"/>
  <c r="AK28"/>
  <c r="AO27"/>
  <c r="AN27"/>
  <c r="AM27"/>
  <c r="AL27"/>
  <c r="AK27"/>
  <c r="AO26"/>
  <c r="AN26"/>
  <c r="AM26"/>
  <c r="AL26"/>
  <c r="AK26"/>
  <c r="AO25"/>
  <c r="AN25"/>
  <c r="AM25"/>
  <c r="AL25"/>
  <c r="AK25"/>
  <c r="AO24"/>
  <c r="AN24"/>
  <c r="AM24"/>
  <c r="AL24"/>
  <c r="AK24"/>
  <c r="AO23"/>
  <c r="AN23"/>
  <c r="AM23"/>
  <c r="AL23"/>
  <c r="AK23"/>
  <c r="AO22"/>
  <c r="AN22"/>
  <c r="AM22"/>
  <c r="AL22"/>
  <c r="AK22"/>
  <c r="AO21"/>
  <c r="AN21"/>
  <c r="AM21"/>
  <c r="AL21"/>
  <c r="AK21"/>
  <c r="AO20"/>
  <c r="AN20"/>
  <c r="AM20"/>
  <c r="AL20"/>
  <c r="AK20"/>
  <c r="AO19"/>
  <c r="AN19"/>
  <c r="AM19"/>
  <c r="AL19"/>
  <c r="AK19"/>
  <c r="AQ19" s="1"/>
  <c r="AO18"/>
  <c r="AN18"/>
  <c r="AM18"/>
  <c r="AL18"/>
  <c r="AK18"/>
  <c r="AO17"/>
  <c r="AN17"/>
  <c r="AM17"/>
  <c r="AL17"/>
  <c r="AK17"/>
  <c r="AO16"/>
  <c r="AN16"/>
  <c r="AM16"/>
  <c r="AL16"/>
  <c r="AK16"/>
  <c r="AO15"/>
  <c r="AN15"/>
  <c r="AM15"/>
  <c r="AL15"/>
  <c r="AK15"/>
  <c r="AO14"/>
  <c r="AN14"/>
  <c r="AM14"/>
  <c r="AL14"/>
  <c r="AK14"/>
  <c r="AO13"/>
  <c r="AN13"/>
  <c r="AM13"/>
  <c r="AL13"/>
  <c r="AK13"/>
  <c r="AO12"/>
  <c r="AN12"/>
  <c r="AM12"/>
  <c r="AL12"/>
  <c r="AK12"/>
  <c r="AN11"/>
  <c r="AM11"/>
  <c r="AL11"/>
  <c r="AK11"/>
  <c r="AO10"/>
  <c r="AN10"/>
  <c r="AM10"/>
  <c r="AL10"/>
  <c r="AK10"/>
  <c r="AO9"/>
  <c r="AN9"/>
  <c r="AM9"/>
  <c r="AL9"/>
  <c r="AK9"/>
  <c r="AO8"/>
  <c r="AN8"/>
  <c r="AM8"/>
  <c r="AL8"/>
  <c r="AK8"/>
  <c r="AN7"/>
  <c r="L48"/>
  <c r="AI43" l="1"/>
  <c r="AI44"/>
  <c r="AI45"/>
  <c r="AI46"/>
  <c r="AI47"/>
  <c r="AI48"/>
  <c r="AI49"/>
  <c r="W46"/>
  <c r="X46"/>
  <c r="Y46"/>
  <c r="Z46"/>
  <c r="AA46"/>
  <c r="AB46"/>
  <c r="AC46"/>
  <c r="AD46"/>
  <c r="AE46"/>
  <c r="AF46"/>
  <c r="AG46"/>
  <c r="AH46"/>
  <c r="V46"/>
  <c r="AI50" l="1"/>
  <c r="AI51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K48"/>
  <c r="J48"/>
  <c r="I48"/>
  <c r="H48"/>
  <c r="G48"/>
  <c r="F48"/>
  <c r="E48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U46"/>
  <c r="T46"/>
  <c r="S46"/>
  <c r="R46"/>
  <c r="Q46"/>
  <c r="P46"/>
  <c r="O46"/>
  <c r="N46"/>
  <c r="M46"/>
  <c r="L46"/>
  <c r="K46"/>
  <c r="J46"/>
  <c r="I46"/>
  <c r="H46"/>
  <c r="G46"/>
  <c r="F46"/>
  <c r="E46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AO7"/>
  <c r="AM7"/>
  <c r="AL7"/>
  <c r="AK7"/>
  <c r="AQ7" s="1"/>
  <c r="AQ24" l="1"/>
  <c r="AQ17"/>
  <c r="AQ43"/>
  <c r="AQ44"/>
  <c r="AQ46"/>
  <c r="AQ48"/>
  <c r="AC51"/>
  <c r="AQ36"/>
  <c r="AQ16"/>
  <c r="AQ13"/>
  <c r="AQ14"/>
  <c r="AQ15"/>
  <c r="AQ21"/>
  <c r="AQ41"/>
  <c r="AQ18"/>
  <c r="AQ8"/>
  <c r="AQ22"/>
  <c r="AQ23"/>
  <c r="AQ25"/>
  <c r="AQ26"/>
  <c r="AQ30"/>
  <c r="AQ9"/>
  <c r="AQ11"/>
  <c r="AQ32"/>
  <c r="AQ27"/>
  <c r="AQ28"/>
  <c r="AQ29"/>
  <c r="AQ31"/>
  <c r="AQ33"/>
  <c r="AQ35"/>
  <c r="AQ37"/>
  <c r="AQ20"/>
  <c r="AE51"/>
  <c r="AQ40"/>
  <c r="S51"/>
  <c r="U51"/>
  <c r="W51"/>
  <c r="AQ38"/>
  <c r="AQ39"/>
  <c r="E51"/>
  <c r="AQ34"/>
  <c r="K51"/>
  <c r="AA51"/>
  <c r="M51"/>
  <c r="F51"/>
  <c r="O51"/>
  <c r="AG51"/>
  <c r="Y51"/>
  <c r="AQ12"/>
  <c r="AQ10"/>
  <c r="G51"/>
  <c r="I51"/>
  <c r="H51"/>
  <c r="J51"/>
  <c r="L51"/>
  <c r="N51"/>
  <c r="P51"/>
  <c r="R51"/>
  <c r="T51"/>
  <c r="V51"/>
  <c r="X51"/>
  <c r="Z51"/>
  <c r="AB51"/>
  <c r="AD51"/>
  <c r="AF51"/>
  <c r="AH51"/>
  <c r="Q51"/>
  <c r="AQ45"/>
  <c r="AQ47"/>
  <c r="AQ49"/>
  <c r="F50"/>
  <c r="H50"/>
  <c r="J50"/>
  <c r="L50"/>
  <c r="N50"/>
  <c r="P50"/>
  <c r="R50"/>
  <c r="T50"/>
  <c r="V50"/>
  <c r="X50"/>
  <c r="Z50"/>
  <c r="AB50"/>
  <c r="AD50"/>
  <c r="AF50"/>
  <c r="AH50"/>
  <c r="E50"/>
  <c r="G50"/>
  <c r="I50"/>
  <c r="K50"/>
  <c r="M50"/>
  <c r="O50"/>
  <c r="Q50"/>
  <c r="S50"/>
  <c r="U50"/>
  <c r="W50"/>
  <c r="Y50"/>
  <c r="AA50"/>
  <c r="AC50"/>
  <c r="AE50"/>
  <c r="AG50"/>
  <c r="AQ50" l="1"/>
  <c r="AQ51"/>
</calcChain>
</file>

<file path=xl/sharedStrings.xml><?xml version="1.0" encoding="utf-8"?>
<sst xmlns="http://schemas.openxmlformats.org/spreadsheetml/2006/main" count="1439" uniqueCount="153">
  <si>
    <t>AREA THE PARK MALL SAWANGAN</t>
  </si>
  <si>
    <t>NO</t>
  </si>
  <si>
    <t>NAMA</t>
  </si>
  <si>
    <t>JABATAN</t>
  </si>
  <si>
    <t>LOKASI AREA</t>
  </si>
  <si>
    <t>P</t>
  </si>
  <si>
    <t>M</t>
  </si>
  <si>
    <t>S</t>
  </si>
  <si>
    <t>OFF</t>
  </si>
  <si>
    <t>TOTAL</t>
  </si>
  <si>
    <t>SN</t>
  </si>
  <si>
    <t>SL</t>
  </si>
  <si>
    <t>RB</t>
  </si>
  <si>
    <t>KM</t>
  </si>
  <si>
    <t>JM</t>
  </si>
  <si>
    <t>SB</t>
  </si>
  <si>
    <t>MG</t>
  </si>
  <si>
    <t>SUPERVISOR</t>
  </si>
  <si>
    <t>ALL AREA</t>
  </si>
  <si>
    <t>TEAM LEADER</t>
  </si>
  <si>
    <t>CSO</t>
  </si>
  <si>
    <t>TOILET CORRIDOR LANTAI 3</t>
  </si>
  <si>
    <t>TOILET CORRIDOR LANTAI 1</t>
  </si>
  <si>
    <t>TOILET CORRIDOR LANTAI 2</t>
  </si>
  <si>
    <t>SYAHRIZAL</t>
  </si>
  <si>
    <t>FOODCOURT</t>
  </si>
  <si>
    <t>JUMLAH OFF PERHARI</t>
  </si>
  <si>
    <t>JUMLAH KEHADIRAN PAGI</t>
  </si>
  <si>
    <t>TOTAL HADIR</t>
  </si>
  <si>
    <t>TOTAL MANPOWER</t>
  </si>
  <si>
    <t>DIBUAT OLEH</t>
  </si>
  <si>
    <t>DIKETAHUI OLEH</t>
  </si>
  <si>
    <t>DISETUJUI OLEH</t>
  </si>
  <si>
    <t>HARYANTO</t>
  </si>
  <si>
    <t>OPERASIONAL MANAGER</t>
  </si>
  <si>
    <t>KETERANGAN  :</t>
  </si>
  <si>
    <t>TOILET CORRIDOR LANTAI GF</t>
  </si>
  <si>
    <t>TOILET CORRIDOR LANTAI LGM</t>
  </si>
  <si>
    <t>DEDE ZARKASIH</t>
  </si>
  <si>
    <t>RELIFER WANITA</t>
  </si>
  <si>
    <t>M12</t>
  </si>
  <si>
    <t>JUMLAH KEHADIRAN MIDLLE  12</t>
  </si>
  <si>
    <t>: PAGI</t>
  </si>
  <si>
    <t>: MIDLE 12</t>
  </si>
  <si>
    <t>: SIANG</t>
  </si>
  <si>
    <t>ASEP JALALUDIN</t>
  </si>
  <si>
    <t>TOILET CORRIDOR LANTAI LG</t>
  </si>
  <si>
    <t>: OFF</t>
  </si>
  <si>
    <t>: MIDLE 9</t>
  </si>
  <si>
    <t>JUMLAH KEHADIRAN MALAM</t>
  </si>
  <si>
    <t>JUMLAH KEHADIRAN MIDLLE 09</t>
  </si>
  <si>
    <t>MM</t>
  </si>
  <si>
    <t>: MALAM</t>
  </si>
  <si>
    <t>JUMLAH KEHADIRAN SIANG 14</t>
  </si>
  <si>
    <t>JUMLAH KEHADIRAN SIANG 15</t>
  </si>
  <si>
    <t>S14</t>
  </si>
  <si>
    <t>MUHAMMAD SYUKRON</t>
  </si>
  <si>
    <t>S3</t>
  </si>
  <si>
    <t xml:space="preserve">RELIFER PRIA </t>
  </si>
  <si>
    <t>EJI SAPUTRA</t>
  </si>
  <si>
    <t>RISWAHYUDI</t>
  </si>
  <si>
    <t>AIP LATIPUDIN</t>
  </si>
  <si>
    <t>M9</t>
  </si>
  <si>
    <t>IRVAN KURNIADY</t>
  </si>
  <si>
    <t>EXTERNAL</t>
  </si>
  <si>
    <t>SAHRUL ANWAR</t>
  </si>
  <si>
    <t>ACHMAD FAUZI</t>
  </si>
  <si>
    <t>AGUNG</t>
  </si>
  <si>
    <t>EVITA RAHAYU</t>
  </si>
  <si>
    <t>ANDY RAMADHANI</t>
  </si>
  <si>
    <t>INDRA FARIYANSYAH</t>
  </si>
  <si>
    <t>RACHEL FAJRIAH</t>
  </si>
  <si>
    <t>ZESSI KARLITA</t>
  </si>
  <si>
    <t>SUJATMIKO</t>
  </si>
  <si>
    <t>BIMO GIRI PRASETYO</t>
  </si>
  <si>
    <t>GARBAGE</t>
  </si>
  <si>
    <t>JUNAEDI</t>
  </si>
  <si>
    <t>ARDIANSYAH</t>
  </si>
  <si>
    <t>SRI PUTRI HAYATI</t>
  </si>
  <si>
    <t>KURNIA SUPRIHATIN</t>
  </si>
  <si>
    <t>AGIS SAPUTRA</t>
  </si>
  <si>
    <t>DIAZ ERLANGGA PRATAMA</t>
  </si>
  <si>
    <t>IBNU ROHMAN</t>
  </si>
  <si>
    <t>ABDUL HAKIM</t>
  </si>
  <si>
    <t>M YUSUF</t>
  </si>
  <si>
    <t>M DINAL ABDIANSYAH</t>
  </si>
  <si>
    <t>FIRMANSYAH</t>
  </si>
  <si>
    <t>RELIEVER/PARKIRAN LG DAN LGM</t>
  </si>
  <si>
    <t>RELIFER PRIA / GLASS MAN</t>
  </si>
  <si>
    <t xml:space="preserve">TOILET WANITA LANTAI LG, LGM DAN GF &amp; KORIDOR </t>
  </si>
  <si>
    <t xml:space="preserve">TOILET WANITA LANTAI 1, 2 DAN 3 &amp; KORIDOR </t>
  </si>
  <si>
    <t>RATNASARI</t>
  </si>
  <si>
    <t>HARI DAN TANGGAL</t>
  </si>
  <si>
    <t>TOILET WANITA LANTAI 2 DAN 3  BARAT DAN TIMUR</t>
  </si>
  <si>
    <t>TOILET WANITA LANTAI LT 1 DAN GF  BARATDAN TIMUR</t>
  </si>
  <si>
    <t>TOILET WANITA LANTAI LGM DAN LG BARAT DAN TIMUR</t>
  </si>
  <si>
    <t>RELIEVER WANITA</t>
  </si>
  <si>
    <t>STEPHANUS ALEXANDER</t>
  </si>
  <si>
    <t xml:space="preserve">SCHEDULE MAN POWER OKTOBER 2024   </t>
  </si>
  <si>
    <t xml:space="preserve"> AREA THE PARK MALL SAWANGAN </t>
  </si>
  <si>
    <t xml:space="preserve"> </t>
  </si>
  <si>
    <t xml:space="preserve">NO </t>
  </si>
  <si>
    <t xml:space="preserve">NAMA </t>
  </si>
  <si>
    <t xml:space="preserve">JABATAN </t>
  </si>
  <si>
    <t xml:space="preserve">LOKASI AREA </t>
  </si>
  <si>
    <t xml:space="preserve">HARI DAN TANGGAL </t>
  </si>
  <si>
    <t xml:space="preserve">P </t>
  </si>
  <si>
    <t xml:space="preserve">IRVAN </t>
  </si>
  <si>
    <t>INDRA FIRMANSYAYH</t>
  </si>
  <si>
    <t xml:space="preserve">RISKA SELVINA </t>
  </si>
  <si>
    <t>RATNA SARI</t>
  </si>
  <si>
    <t>SRI PUTRI</t>
  </si>
  <si>
    <t>EJI SYAHPUTRA</t>
  </si>
  <si>
    <t xml:space="preserve">AIP LATIPUDIN </t>
  </si>
  <si>
    <t>ANDY RAMDANY</t>
  </si>
  <si>
    <t xml:space="preserve">SYAHRIZAL </t>
  </si>
  <si>
    <t xml:space="preserve">DIAS ERLANGGA PRATAMA </t>
  </si>
  <si>
    <t xml:space="preserve">EVITA RAHAYU </t>
  </si>
  <si>
    <t xml:space="preserve">ZESSI KARLITA </t>
  </si>
  <si>
    <t>RAHEL FAJRIYAH</t>
  </si>
  <si>
    <t>MUHAMMAD SYUKROMN</t>
  </si>
  <si>
    <t xml:space="preserve">BIMO GIRI </t>
  </si>
  <si>
    <t>DEDE ZARKARSIH</t>
  </si>
  <si>
    <t xml:space="preserve">ALL AREA </t>
  </si>
  <si>
    <t xml:space="preserve">EXTERNAL </t>
  </si>
  <si>
    <t>FOOD COURT</t>
  </si>
  <si>
    <t>TOILET CORIDOR LT LG</t>
  </si>
  <si>
    <t xml:space="preserve">FOOD COURT </t>
  </si>
  <si>
    <t xml:space="preserve">TOILET CORIDOR LT GF </t>
  </si>
  <si>
    <t>TOLITE CORIDOR LT 3</t>
  </si>
  <si>
    <t>TOILET CORIDOR LT 2</t>
  </si>
  <si>
    <t xml:space="preserve">TOILET CORIDOR LT LG DAN GF </t>
  </si>
  <si>
    <t xml:space="preserve">RELIVER WANITA </t>
  </si>
  <si>
    <t>TOILET CORIDOR LT 3</t>
  </si>
  <si>
    <t xml:space="preserve">TOILET CORIDOR LT LG </t>
  </si>
  <si>
    <t>M DINAL</t>
  </si>
  <si>
    <t xml:space="preserve">TOILET CORIDOR LT LGM </t>
  </si>
  <si>
    <t xml:space="preserve">TOILET CORIDOR LT 1 </t>
  </si>
  <si>
    <t xml:space="preserve">M12 </t>
  </si>
  <si>
    <t>TOILET  ROOFTOP</t>
  </si>
  <si>
    <t xml:space="preserve">GARBAGE </t>
  </si>
  <si>
    <t>TOILET CORIDOR  LT 2</t>
  </si>
  <si>
    <t xml:space="preserve">TOILET MUSHOLAH LT 2 </t>
  </si>
  <si>
    <t>TOILET WANITA LT LGM DAN LG TIMUR</t>
  </si>
  <si>
    <t xml:space="preserve">LELIVER PRIA </t>
  </si>
  <si>
    <t xml:space="preserve"> EXTERNAL </t>
  </si>
  <si>
    <t>SCHEDULE MANPOWER PERIODE OKTOBER 2024</t>
  </si>
  <si>
    <t>INDRI</t>
  </si>
  <si>
    <t>Off</t>
  </si>
  <si>
    <t>ERITA DEVIANA TAMBUNAN</t>
  </si>
  <si>
    <t>NURPALAH</t>
  </si>
  <si>
    <t>M DENI RAMDHANI</t>
  </si>
  <si>
    <t>M HENDRA PRATAMA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</si>
</sst>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1"/>
      <color theme="1"/>
      <name val="Agency FB"/>
      <family val="2"/>
    </font>
    <font>
      <b/>
      <sz val="24"/>
      <color theme="1"/>
      <name val="Cambria"/>
      <family val="1"/>
      <scheme val="major"/>
    </font>
    <font>
      <sz val="14"/>
      <color theme="1"/>
      <name val="Agency FB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gency FB"/>
      <family val="2"/>
    </font>
    <font>
      <b/>
      <sz val="14"/>
      <color theme="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sz val="11"/>
      <color theme="1"/>
      <name val="Agency FB"/>
      <family val="2"/>
    </font>
    <font>
      <sz val="11"/>
      <color theme="1"/>
      <name val="Calibri"/>
      <family val="2"/>
      <scheme val="minor"/>
    </font>
    <font>
      <b/>
      <i/>
      <sz val="11"/>
      <color rgb="FFEE6C32"/>
      <name val="Agency FB"/>
      <family val="2"/>
    </font>
    <font>
      <b/>
      <sz val="11"/>
      <color rgb="FFEE6C32"/>
      <name val="Agency FB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E6C3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22">
    <xf numFmtId="0" fontId="0" fillId="0" borderId="0" xfId="0"/>
    <xf numFmtId="0" fontId="4" fillId="0" borderId="0" xfId="0" applyFont="1"/>
    <xf numFmtId="0" fontId="0" fillId="0" borderId="0" xfId="0"/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2" fillId="0" borderId="0" xfId="0" applyFont="1"/>
    <xf numFmtId="0" fontId="2" fillId="0" borderId="9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29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31" xfId="0" applyNumberFormat="1" applyFont="1" applyFill="1" applyBorder="1" applyAlignment="1">
      <alignment horizontal="center" vertical="center"/>
    </xf>
    <xf numFmtId="0" fontId="14" fillId="2" borderId="3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4" fillId="2" borderId="34" xfId="0" applyNumberFormat="1" applyFont="1" applyFill="1" applyBorder="1" applyAlignment="1">
      <alignment horizontal="center" vertical="center"/>
    </xf>
    <xf numFmtId="0" fontId="2" fillId="2" borderId="3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4" fillId="2" borderId="30" xfId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21" fillId="6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23" xfId="0" applyFont="1" applyBorder="1"/>
    <xf numFmtId="0" fontId="14" fillId="7" borderId="1" xfId="0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1" applyFont="1" applyFill="1" applyBorder="1"/>
    <xf numFmtId="0" fontId="2" fillId="7" borderId="0" xfId="0" applyFont="1" applyFill="1"/>
    <xf numFmtId="0" fontId="2" fillId="0" borderId="1" xfId="0" applyFont="1" applyBorder="1"/>
    <xf numFmtId="0" fontId="2" fillId="7" borderId="30" xfId="1" applyFont="1" applyFill="1" applyBorder="1" applyAlignment="1">
      <alignment horizontal="left" vertical="center" wrapText="1"/>
    </xf>
    <xf numFmtId="0" fontId="2" fillId="3" borderId="1" xfId="1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3" fillId="4" borderId="9" xfId="0" applyNumberFormat="1" applyFont="1" applyFill="1" applyBorder="1" applyAlignment="1">
      <alignment horizontal="center" vertical="center"/>
    </xf>
    <xf numFmtId="0" fontId="13" fillId="4" borderId="28" xfId="0" applyNumberFormat="1" applyFont="1" applyFill="1" applyBorder="1" applyAlignment="1">
      <alignment horizontal="center" vertical="center"/>
    </xf>
    <xf numFmtId="0" fontId="13" fillId="4" borderId="17" xfId="0" applyNumberFormat="1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/>
    </xf>
    <xf numFmtId="0" fontId="13" fillId="4" borderId="1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3" fillId="4" borderId="10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EE6C32"/>
      <color rgb="FFFF9900"/>
      <color rgb="FF66FF33"/>
      <color rgb="FF009900"/>
      <color rgb="FF00FFFF"/>
      <color rgb="FFCC33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10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7970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39</xdr:col>
      <xdr:colOff>120383</xdr:colOff>
      <xdr:row>2</xdr:row>
      <xdr:rowOff>169332</xdr:rowOff>
    </xdr:to>
    <xdr:pic>
      <xdr:nvPicPr>
        <xdr:cNvPr id="11" name="Picture 10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169332</xdr:rowOff>
    </xdr:to>
    <xdr:pic>
      <xdr:nvPicPr>
        <xdr:cNvPr id="13" name="Picture 1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6345" y="36775"/>
          <a:ext cx="2619374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5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6383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39</xdr:col>
      <xdr:colOff>120383</xdr:colOff>
      <xdr:row>2</xdr:row>
      <xdr:rowOff>169332</xdr:rowOff>
    </xdr:to>
    <xdr:pic>
      <xdr:nvPicPr>
        <xdr:cNvPr id="6" name="Picture 5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46" y="36775"/>
          <a:ext cx="568062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169332</xdr:rowOff>
    </xdr:to>
    <xdr:pic>
      <xdr:nvPicPr>
        <xdr:cNvPr id="7" name="Picture 6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3970" y="36775"/>
          <a:ext cx="2643187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8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6383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39</xdr:col>
      <xdr:colOff>120383</xdr:colOff>
      <xdr:row>2</xdr:row>
      <xdr:rowOff>169332</xdr:rowOff>
    </xdr:to>
    <xdr:pic>
      <xdr:nvPicPr>
        <xdr:cNvPr id="9" name="Picture 8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46" y="36775"/>
          <a:ext cx="568062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42</xdr:col>
      <xdr:colOff>264583</xdr:colOff>
      <xdr:row>2</xdr:row>
      <xdr:rowOff>169332</xdr:rowOff>
    </xdr:to>
    <xdr:pic>
      <xdr:nvPicPr>
        <xdr:cNvPr id="12" name="Picture 11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92845" y="36775"/>
          <a:ext cx="3006988" cy="89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63"/>
  <sheetViews>
    <sheetView tabSelected="1" topLeftCell="O1" zoomScale="90" zoomScaleNormal="90" zoomScaleSheetLayoutView="90" workbookViewId="0">
      <selection activeCell="AO12" sqref="AO12"/>
    </sheetView>
  </sheetViews>
  <sheetFormatPr defaultRowHeight="15"/>
  <cols>
    <col min="1" max="1" width="4.42578125" style="2" customWidth="1"/>
    <col min="2" max="2" width="25.7109375" style="2" bestFit="1" customWidth="1"/>
    <col min="3" max="3" width="12.42578125" style="2" bestFit="1" customWidth="1"/>
    <col min="4" max="4" width="48.7109375" style="2" bestFit="1" customWidth="1"/>
    <col min="5" max="9" width="3.7109375" style="2" customWidth="1"/>
    <col min="10" max="10" width="3.7109375" style="2" bestFit="1" customWidth="1"/>
    <col min="11" max="42" width="3.7109375" style="2" customWidth="1"/>
    <col min="43" max="43" width="7.140625" style="2" bestFit="1" customWidth="1"/>
    <col min="44" max="16384" width="9.140625" style="2"/>
  </cols>
  <sheetData>
    <row r="1" spans="1:43" ht="30">
      <c r="A1" s="87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3" ht="30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3" ht="16.5" thickBot="1">
      <c r="B3" s="6"/>
      <c r="C3" s="6"/>
    </row>
    <row r="4" spans="1:43" s="5" customFormat="1" ht="15.95" customHeight="1" thickBot="1">
      <c r="A4" s="95" t="s">
        <v>1</v>
      </c>
      <c r="B4" s="95" t="s">
        <v>2</v>
      </c>
      <c r="C4" s="95" t="s">
        <v>3</v>
      </c>
      <c r="D4" s="98" t="s">
        <v>4</v>
      </c>
      <c r="E4" s="92" t="s">
        <v>92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4"/>
      <c r="AI4" s="60"/>
      <c r="AJ4" s="101" t="s">
        <v>5</v>
      </c>
      <c r="AK4" s="103" t="s">
        <v>62</v>
      </c>
      <c r="AL4" s="105" t="s">
        <v>40</v>
      </c>
      <c r="AM4" s="105" t="s">
        <v>55</v>
      </c>
      <c r="AN4" s="105" t="s">
        <v>57</v>
      </c>
      <c r="AO4" s="105" t="s">
        <v>51</v>
      </c>
      <c r="AP4" s="105" t="s">
        <v>8</v>
      </c>
      <c r="AQ4" s="111" t="s">
        <v>9</v>
      </c>
    </row>
    <row r="5" spans="1:43" s="5" customFormat="1" ht="15.95" customHeight="1">
      <c r="A5" s="96"/>
      <c r="B5" s="96"/>
      <c r="C5" s="96"/>
      <c r="D5" s="99"/>
      <c r="E5" s="57">
        <v>1</v>
      </c>
      <c r="F5" s="58">
        <v>2</v>
      </c>
      <c r="G5" s="58">
        <v>3</v>
      </c>
      <c r="H5" s="58">
        <v>4</v>
      </c>
      <c r="I5" s="58">
        <v>5</v>
      </c>
      <c r="J5" s="9">
        <v>6</v>
      </c>
      <c r="K5" s="58">
        <v>7</v>
      </c>
      <c r="L5" s="58">
        <v>8</v>
      </c>
      <c r="M5" s="58">
        <v>9</v>
      </c>
      <c r="N5" s="58">
        <v>10</v>
      </c>
      <c r="O5" s="58">
        <v>11</v>
      </c>
      <c r="P5" s="58">
        <v>12</v>
      </c>
      <c r="Q5" s="9">
        <v>13</v>
      </c>
      <c r="R5" s="58">
        <v>14</v>
      </c>
      <c r="S5" s="58">
        <v>15</v>
      </c>
      <c r="T5" s="58">
        <v>16</v>
      </c>
      <c r="U5" s="58">
        <v>17</v>
      </c>
      <c r="V5" s="58">
        <v>18</v>
      </c>
      <c r="W5" s="58">
        <v>19</v>
      </c>
      <c r="X5" s="9">
        <v>20</v>
      </c>
      <c r="Y5" s="58">
        <v>21</v>
      </c>
      <c r="Z5" s="58">
        <v>22</v>
      </c>
      <c r="AA5" s="58">
        <v>23</v>
      </c>
      <c r="AB5" s="58">
        <v>24</v>
      </c>
      <c r="AC5" s="58">
        <v>25</v>
      </c>
      <c r="AD5" s="58">
        <v>26</v>
      </c>
      <c r="AE5" s="9">
        <v>27</v>
      </c>
      <c r="AF5" s="58">
        <v>28</v>
      </c>
      <c r="AG5" s="58">
        <v>29</v>
      </c>
      <c r="AH5" s="58">
        <v>30</v>
      </c>
      <c r="AI5" s="61">
        <v>31</v>
      </c>
      <c r="AJ5" s="101"/>
      <c r="AK5" s="104"/>
      <c r="AL5" s="106"/>
      <c r="AM5" s="106"/>
      <c r="AN5" s="106"/>
      <c r="AO5" s="106"/>
      <c r="AP5" s="106"/>
      <c r="AQ5" s="112"/>
    </row>
    <row r="6" spans="1:43" s="5" customFormat="1" ht="15.95" customHeight="1" thickBot="1">
      <c r="A6" s="97"/>
      <c r="B6" s="97"/>
      <c r="C6" s="97"/>
      <c r="D6" s="100"/>
      <c r="E6" s="59" t="s">
        <v>11</v>
      </c>
      <c r="F6" s="59" t="s">
        <v>12</v>
      </c>
      <c r="G6" s="59" t="s">
        <v>13</v>
      </c>
      <c r="H6" s="59" t="s">
        <v>14</v>
      </c>
      <c r="I6" s="59" t="s">
        <v>15</v>
      </c>
      <c r="J6" s="33" t="s">
        <v>16</v>
      </c>
      <c r="K6" s="59" t="s">
        <v>10</v>
      </c>
      <c r="L6" s="59" t="s">
        <v>11</v>
      </c>
      <c r="M6" s="59" t="s">
        <v>12</v>
      </c>
      <c r="N6" s="59" t="s">
        <v>13</v>
      </c>
      <c r="O6" s="59" t="s">
        <v>14</v>
      </c>
      <c r="P6" s="59" t="s">
        <v>15</v>
      </c>
      <c r="Q6" s="33" t="s">
        <v>16</v>
      </c>
      <c r="R6" s="59" t="s">
        <v>10</v>
      </c>
      <c r="S6" s="59" t="s">
        <v>11</v>
      </c>
      <c r="T6" s="59" t="s">
        <v>12</v>
      </c>
      <c r="U6" s="59" t="s">
        <v>13</v>
      </c>
      <c r="V6" s="59" t="s">
        <v>14</v>
      </c>
      <c r="W6" s="59" t="s">
        <v>15</v>
      </c>
      <c r="X6" s="33" t="s">
        <v>16</v>
      </c>
      <c r="Y6" s="59" t="s">
        <v>10</v>
      </c>
      <c r="Z6" s="59" t="s">
        <v>11</v>
      </c>
      <c r="AA6" s="59" t="s">
        <v>12</v>
      </c>
      <c r="AB6" s="59" t="s">
        <v>13</v>
      </c>
      <c r="AC6" s="59" t="s">
        <v>14</v>
      </c>
      <c r="AD6" s="59" t="s">
        <v>15</v>
      </c>
      <c r="AE6" s="33" t="s">
        <v>16</v>
      </c>
      <c r="AF6" s="59" t="s">
        <v>10</v>
      </c>
      <c r="AG6" s="59" t="s">
        <v>11</v>
      </c>
      <c r="AH6" s="59" t="s">
        <v>12</v>
      </c>
      <c r="AI6" s="59" t="s">
        <v>13</v>
      </c>
      <c r="AJ6" s="102"/>
      <c r="AK6" s="104"/>
      <c r="AL6" s="106"/>
      <c r="AM6" s="106"/>
      <c r="AN6" s="106"/>
      <c r="AO6" s="106"/>
      <c r="AP6" s="106"/>
      <c r="AQ6" s="112"/>
    </row>
    <row r="7" spans="1:43" ht="15.95" customHeight="1">
      <c r="A7" s="32">
        <v>1</v>
      </c>
      <c r="B7" s="53" t="s">
        <v>60</v>
      </c>
      <c r="C7" s="44" t="s">
        <v>17</v>
      </c>
      <c r="D7" s="45" t="s">
        <v>18</v>
      </c>
      <c r="E7" s="29" t="s">
        <v>5</v>
      </c>
      <c r="F7" s="29" t="s">
        <v>5</v>
      </c>
      <c r="G7" s="28" t="s">
        <v>8</v>
      </c>
      <c r="H7" s="29" t="s">
        <v>5</v>
      </c>
      <c r="I7" s="29" t="s">
        <v>5</v>
      </c>
      <c r="J7" s="29" t="s">
        <v>5</v>
      </c>
      <c r="K7" s="29" t="s">
        <v>5</v>
      </c>
      <c r="L7" s="28" t="s">
        <v>8</v>
      </c>
      <c r="M7" s="30" t="s">
        <v>5</v>
      </c>
      <c r="N7" s="30" t="s">
        <v>5</v>
      </c>
      <c r="O7" s="30" t="s">
        <v>57</v>
      </c>
      <c r="P7" s="30" t="s">
        <v>57</v>
      </c>
      <c r="Q7" s="30" t="s">
        <v>57</v>
      </c>
      <c r="R7" s="30" t="s">
        <v>57</v>
      </c>
      <c r="S7" s="28" t="s">
        <v>8</v>
      </c>
      <c r="T7" s="30" t="s">
        <v>5</v>
      </c>
      <c r="U7" s="30" t="s">
        <v>57</v>
      </c>
      <c r="V7" s="29" t="s">
        <v>40</v>
      </c>
      <c r="W7" s="29" t="s">
        <v>40</v>
      </c>
      <c r="X7" s="29" t="s">
        <v>40</v>
      </c>
      <c r="Y7" s="29" t="s">
        <v>40</v>
      </c>
      <c r="Z7" s="28" t="s">
        <v>8</v>
      </c>
      <c r="AA7" s="30" t="s">
        <v>5</v>
      </c>
      <c r="AB7" s="30" t="s">
        <v>5</v>
      </c>
      <c r="AC7" s="30" t="s">
        <v>5</v>
      </c>
      <c r="AD7" s="30" t="s">
        <v>5</v>
      </c>
      <c r="AE7" s="30" t="s">
        <v>5</v>
      </c>
      <c r="AF7" s="30" t="s">
        <v>5</v>
      </c>
      <c r="AG7" s="28" t="s">
        <v>8</v>
      </c>
      <c r="AH7" s="30" t="s">
        <v>57</v>
      </c>
      <c r="AI7" s="30" t="s">
        <v>57</v>
      </c>
      <c r="AJ7" s="39">
        <f>COUNTIF(E7:AI7,"P")</f>
        <v>15</v>
      </c>
      <c r="AK7" s="13">
        <f>COUNTIF(E7:AH7,"M9")</f>
        <v>0</v>
      </c>
      <c r="AL7" s="13">
        <f>COUNTIF(E7:AH7,"M12")</f>
        <v>4</v>
      </c>
      <c r="AM7" s="13">
        <f>COUNTIF(E7:AH7,"S2")</f>
        <v>0</v>
      </c>
      <c r="AN7" s="13">
        <f>COUNTIF(E7:AI7,"S3")</f>
        <v>7</v>
      </c>
      <c r="AO7" s="13">
        <f>COUNTIF(E7:AH7,"MM")</f>
        <v>0</v>
      </c>
      <c r="AP7" s="13">
        <f t="shared" ref="AP7:AP27" si="0">COUNTIF(E7:AI7,"OFF")</f>
        <v>5</v>
      </c>
      <c r="AQ7" s="40">
        <f>SUM(AJ7:AP7)</f>
        <v>31</v>
      </c>
    </row>
    <row r="8" spans="1:43" ht="15.95" customHeight="1">
      <c r="A8" s="11">
        <v>2</v>
      </c>
      <c r="B8" s="54" t="s">
        <v>63</v>
      </c>
      <c r="C8" s="46" t="s">
        <v>19</v>
      </c>
      <c r="D8" s="47" t="s">
        <v>18</v>
      </c>
      <c r="E8" s="30" t="s">
        <v>57</v>
      </c>
      <c r="F8" s="28" t="s">
        <v>8</v>
      </c>
      <c r="G8" s="30" t="s">
        <v>5</v>
      </c>
      <c r="H8" s="30" t="s">
        <v>57</v>
      </c>
      <c r="I8" s="30" t="s">
        <v>57</v>
      </c>
      <c r="J8" s="30" t="s">
        <v>57</v>
      </c>
      <c r="K8" s="30" t="s">
        <v>57</v>
      </c>
      <c r="L8" s="30" t="s">
        <v>57</v>
      </c>
      <c r="M8" s="28" t="s">
        <v>8</v>
      </c>
      <c r="N8" s="30" t="s">
        <v>57</v>
      </c>
      <c r="O8" s="29" t="s">
        <v>40</v>
      </c>
      <c r="P8" s="29" t="s">
        <v>40</v>
      </c>
      <c r="Q8" s="29" t="s">
        <v>40</v>
      </c>
      <c r="R8" s="29" t="s">
        <v>40</v>
      </c>
      <c r="S8" s="30" t="s">
        <v>57</v>
      </c>
      <c r="T8" s="28" t="s">
        <v>8</v>
      </c>
      <c r="U8" s="30" t="s">
        <v>5</v>
      </c>
      <c r="V8" s="30" t="s">
        <v>5</v>
      </c>
      <c r="W8" s="30" t="s">
        <v>5</v>
      </c>
      <c r="X8" s="30" t="s">
        <v>5</v>
      </c>
      <c r="Y8" s="30" t="s">
        <v>5</v>
      </c>
      <c r="Z8" s="30" t="s">
        <v>5</v>
      </c>
      <c r="AA8" s="28" t="s">
        <v>8</v>
      </c>
      <c r="AB8" s="30" t="s">
        <v>57</v>
      </c>
      <c r="AC8" s="30" t="s">
        <v>57</v>
      </c>
      <c r="AD8" s="30" t="s">
        <v>57</v>
      </c>
      <c r="AE8" s="30" t="s">
        <v>57</v>
      </c>
      <c r="AF8" s="30" t="s">
        <v>57</v>
      </c>
      <c r="AG8" s="30" t="s">
        <v>57</v>
      </c>
      <c r="AH8" s="28" t="s">
        <v>8</v>
      </c>
      <c r="AI8" s="30" t="s">
        <v>5</v>
      </c>
      <c r="AJ8" s="39">
        <f t="shared" ref="AJ8:AJ41" si="1">COUNTIF(E8:AI8,"P")</f>
        <v>8</v>
      </c>
      <c r="AK8" s="13">
        <f t="shared" ref="AK8:AK41" si="2">COUNTIF(E8:AH8,"M9")</f>
        <v>0</v>
      </c>
      <c r="AL8" s="13">
        <f t="shared" ref="AL8:AL41" si="3">COUNTIF(E8:AH8,"M12")</f>
        <v>4</v>
      </c>
      <c r="AM8" s="13">
        <f t="shared" ref="AM8:AM41" si="4">COUNTIF(E8:AH8,"S2")</f>
        <v>0</v>
      </c>
      <c r="AN8" s="13">
        <f t="shared" ref="AN8:AN41" si="5">COUNTIF(E8:AI8,"S3")</f>
        <v>14</v>
      </c>
      <c r="AO8" s="13">
        <f t="shared" ref="AO8:AO41" si="6">COUNTIF(E8:AH8,"MM")</f>
        <v>0</v>
      </c>
      <c r="AP8" s="13">
        <f t="shared" si="0"/>
        <v>5</v>
      </c>
      <c r="AQ8" s="40">
        <f>SUM(AJ8:AP8)</f>
        <v>31</v>
      </c>
    </row>
    <row r="9" spans="1:43" ht="15.95" customHeight="1">
      <c r="A9" s="32">
        <v>3</v>
      </c>
      <c r="B9" s="80" t="s">
        <v>149</v>
      </c>
      <c r="C9" s="46" t="s">
        <v>19</v>
      </c>
      <c r="D9" s="47" t="s">
        <v>18</v>
      </c>
      <c r="E9" s="28" t="s">
        <v>8</v>
      </c>
      <c r="F9" s="30" t="s">
        <v>57</v>
      </c>
      <c r="G9" s="30" t="s">
        <v>57</v>
      </c>
      <c r="H9" s="29" t="s">
        <v>40</v>
      </c>
      <c r="I9" s="29" t="s">
        <v>40</v>
      </c>
      <c r="J9" s="29" t="s">
        <v>40</v>
      </c>
      <c r="K9" s="29" t="s">
        <v>40</v>
      </c>
      <c r="L9" s="29" t="s">
        <v>5</v>
      </c>
      <c r="M9" s="30" t="s">
        <v>57</v>
      </c>
      <c r="N9" s="28" t="s">
        <v>8</v>
      </c>
      <c r="O9" s="30" t="s">
        <v>5</v>
      </c>
      <c r="P9" s="30" t="s">
        <v>5</v>
      </c>
      <c r="Q9" s="30" t="s">
        <v>5</v>
      </c>
      <c r="R9" s="30" t="s">
        <v>5</v>
      </c>
      <c r="S9" s="30" t="s">
        <v>5</v>
      </c>
      <c r="T9" s="30" t="s">
        <v>57</v>
      </c>
      <c r="U9" s="28" t="s">
        <v>8</v>
      </c>
      <c r="V9" s="30" t="s">
        <v>57</v>
      </c>
      <c r="W9" s="30" t="s">
        <v>57</v>
      </c>
      <c r="X9" s="30" t="s">
        <v>57</v>
      </c>
      <c r="Y9" s="30" t="s">
        <v>57</v>
      </c>
      <c r="Z9" s="30" t="s">
        <v>57</v>
      </c>
      <c r="AA9" s="30" t="s">
        <v>57</v>
      </c>
      <c r="AB9" s="28" t="s">
        <v>8</v>
      </c>
      <c r="AC9" s="29" t="s">
        <v>40</v>
      </c>
      <c r="AD9" s="29" t="s">
        <v>40</v>
      </c>
      <c r="AE9" s="29" t="s">
        <v>40</v>
      </c>
      <c r="AF9" s="29" t="s">
        <v>40</v>
      </c>
      <c r="AG9" s="29" t="s">
        <v>5</v>
      </c>
      <c r="AH9" s="29" t="s">
        <v>5</v>
      </c>
      <c r="AI9" s="28" t="s">
        <v>8</v>
      </c>
      <c r="AJ9" s="39">
        <f t="shared" si="1"/>
        <v>8</v>
      </c>
      <c r="AK9" s="13">
        <f t="shared" si="2"/>
        <v>0</v>
      </c>
      <c r="AL9" s="13">
        <f t="shared" si="3"/>
        <v>8</v>
      </c>
      <c r="AM9" s="13">
        <f t="shared" si="4"/>
        <v>0</v>
      </c>
      <c r="AN9" s="13">
        <f t="shared" si="5"/>
        <v>10</v>
      </c>
      <c r="AO9" s="13">
        <f t="shared" si="6"/>
        <v>0</v>
      </c>
      <c r="AP9" s="13">
        <f t="shared" si="0"/>
        <v>5</v>
      </c>
      <c r="AQ9" s="40">
        <f t="shared" ref="AQ9:AQ41" si="7">SUM(AJ9:AP9)</f>
        <v>31</v>
      </c>
    </row>
    <row r="10" spans="1:43" ht="15.95" customHeight="1">
      <c r="A10" s="32">
        <v>4</v>
      </c>
      <c r="B10" s="35" t="s">
        <v>83</v>
      </c>
      <c r="C10" s="31" t="s">
        <v>20</v>
      </c>
      <c r="D10" s="14" t="s">
        <v>64</v>
      </c>
      <c r="E10" s="29" t="s">
        <v>5</v>
      </c>
      <c r="F10" s="29" t="s">
        <v>5</v>
      </c>
      <c r="G10" s="28" t="s">
        <v>8</v>
      </c>
      <c r="H10" s="29" t="s">
        <v>5</v>
      </c>
      <c r="I10" s="29" t="s">
        <v>5</v>
      </c>
      <c r="J10" s="29" t="s">
        <v>5</v>
      </c>
      <c r="K10" s="29" t="s">
        <v>5</v>
      </c>
      <c r="L10" s="29" t="s">
        <v>5</v>
      </c>
      <c r="M10" s="29" t="s">
        <v>5</v>
      </c>
      <c r="N10" s="28" t="s">
        <v>8</v>
      </c>
      <c r="O10" s="29" t="s">
        <v>5</v>
      </c>
      <c r="P10" s="29" t="s">
        <v>5</v>
      </c>
      <c r="Q10" s="29" t="s">
        <v>5</v>
      </c>
      <c r="R10" s="29" t="s">
        <v>5</v>
      </c>
      <c r="S10" s="29" t="s">
        <v>5</v>
      </c>
      <c r="T10" s="29" t="s">
        <v>5</v>
      </c>
      <c r="U10" s="28" t="s">
        <v>8</v>
      </c>
      <c r="V10" s="29" t="s">
        <v>5</v>
      </c>
      <c r="W10" s="29" t="s">
        <v>5</v>
      </c>
      <c r="X10" s="29" t="s">
        <v>5</v>
      </c>
      <c r="Y10" s="29" t="s">
        <v>5</v>
      </c>
      <c r="Z10" s="29" t="s">
        <v>5</v>
      </c>
      <c r="AA10" s="29" t="s">
        <v>5</v>
      </c>
      <c r="AB10" s="28" t="s">
        <v>8</v>
      </c>
      <c r="AC10" s="29" t="s">
        <v>5</v>
      </c>
      <c r="AD10" s="29" t="s">
        <v>5</v>
      </c>
      <c r="AE10" s="29" t="s">
        <v>5</v>
      </c>
      <c r="AF10" s="29" t="s">
        <v>5</v>
      </c>
      <c r="AG10" s="29" t="s">
        <v>5</v>
      </c>
      <c r="AH10" s="29" t="s">
        <v>5</v>
      </c>
      <c r="AI10" s="28" t="s">
        <v>8</v>
      </c>
      <c r="AJ10" s="39">
        <f t="shared" si="1"/>
        <v>26</v>
      </c>
      <c r="AK10" s="13">
        <f t="shared" si="2"/>
        <v>0</v>
      </c>
      <c r="AL10" s="13">
        <f t="shared" si="3"/>
        <v>0</v>
      </c>
      <c r="AM10" s="13">
        <f t="shared" si="4"/>
        <v>0</v>
      </c>
      <c r="AN10" s="13">
        <f t="shared" si="5"/>
        <v>0</v>
      </c>
      <c r="AO10" s="13">
        <f t="shared" si="6"/>
        <v>0</v>
      </c>
      <c r="AP10" s="13">
        <f t="shared" si="0"/>
        <v>5</v>
      </c>
      <c r="AQ10" s="40">
        <f t="shared" si="7"/>
        <v>31</v>
      </c>
    </row>
    <row r="11" spans="1:43" ht="15.95" customHeight="1">
      <c r="A11" s="32">
        <v>5</v>
      </c>
      <c r="B11" s="35" t="s">
        <v>61</v>
      </c>
      <c r="C11" s="31" t="s">
        <v>20</v>
      </c>
      <c r="D11" s="14" t="s">
        <v>46</v>
      </c>
      <c r="E11" s="28" t="s">
        <v>8</v>
      </c>
      <c r="F11" s="29" t="s">
        <v>5</v>
      </c>
      <c r="G11" s="29" t="s">
        <v>5</v>
      </c>
      <c r="H11" s="29" t="s">
        <v>5</v>
      </c>
      <c r="I11" s="29" t="s">
        <v>5</v>
      </c>
      <c r="J11" s="29" t="s">
        <v>5</v>
      </c>
      <c r="K11" s="29" t="s">
        <v>5</v>
      </c>
      <c r="L11" s="28" t="s">
        <v>8</v>
      </c>
      <c r="M11" s="29" t="s">
        <v>5</v>
      </c>
      <c r="N11" s="29" t="s">
        <v>5</v>
      </c>
      <c r="O11" s="29" t="s">
        <v>5</v>
      </c>
      <c r="P11" s="29" t="s">
        <v>5</v>
      </c>
      <c r="Q11" s="29" t="s">
        <v>5</v>
      </c>
      <c r="R11" s="29" t="s">
        <v>5</v>
      </c>
      <c r="S11" s="28" t="s">
        <v>8</v>
      </c>
      <c r="T11" s="29" t="s">
        <v>5</v>
      </c>
      <c r="U11" s="29" t="s">
        <v>5</v>
      </c>
      <c r="V11" s="29" t="s">
        <v>5</v>
      </c>
      <c r="W11" s="29" t="s">
        <v>5</v>
      </c>
      <c r="X11" s="29" t="s">
        <v>5</v>
      </c>
      <c r="Y11" s="29" t="s">
        <v>5</v>
      </c>
      <c r="Z11" s="28" t="s">
        <v>8</v>
      </c>
      <c r="AA11" s="29" t="s">
        <v>5</v>
      </c>
      <c r="AB11" s="29" t="s">
        <v>5</v>
      </c>
      <c r="AC11" s="29" t="s">
        <v>5</v>
      </c>
      <c r="AD11" s="29" t="s">
        <v>5</v>
      </c>
      <c r="AE11" s="29" t="s">
        <v>5</v>
      </c>
      <c r="AF11" s="29" t="s">
        <v>5</v>
      </c>
      <c r="AG11" s="28" t="s">
        <v>8</v>
      </c>
      <c r="AH11" s="29" t="s">
        <v>5</v>
      </c>
      <c r="AI11" s="29" t="s">
        <v>5</v>
      </c>
      <c r="AJ11" s="39">
        <f t="shared" si="1"/>
        <v>26</v>
      </c>
      <c r="AK11" s="13">
        <f t="shared" si="2"/>
        <v>0</v>
      </c>
      <c r="AL11" s="13">
        <f t="shared" si="3"/>
        <v>0</v>
      </c>
      <c r="AM11" s="13">
        <f t="shared" si="4"/>
        <v>0</v>
      </c>
      <c r="AN11" s="13">
        <f t="shared" si="5"/>
        <v>0</v>
      </c>
      <c r="AO11" s="13">
        <f>COUNTIF(E11:AH11,"MM")</f>
        <v>0</v>
      </c>
      <c r="AP11" s="13">
        <f t="shared" si="0"/>
        <v>5</v>
      </c>
      <c r="AQ11" s="40">
        <f t="shared" si="7"/>
        <v>31</v>
      </c>
    </row>
    <row r="12" spans="1:43" ht="15.95" customHeight="1">
      <c r="A12" s="32">
        <v>6</v>
      </c>
      <c r="B12" s="54" t="s">
        <v>85</v>
      </c>
      <c r="C12" s="31" t="s">
        <v>20</v>
      </c>
      <c r="D12" s="14" t="s">
        <v>37</v>
      </c>
      <c r="E12" s="28" t="s">
        <v>8</v>
      </c>
      <c r="F12" s="29" t="s">
        <v>5</v>
      </c>
      <c r="G12" s="29" t="s">
        <v>5</v>
      </c>
      <c r="H12" s="29" t="s">
        <v>5</v>
      </c>
      <c r="I12" s="29" t="s">
        <v>5</v>
      </c>
      <c r="J12" s="29" t="s">
        <v>5</v>
      </c>
      <c r="K12" s="29" t="s">
        <v>5</v>
      </c>
      <c r="L12" s="28" t="s">
        <v>8</v>
      </c>
      <c r="M12" s="29" t="s">
        <v>5</v>
      </c>
      <c r="N12" s="29" t="s">
        <v>5</v>
      </c>
      <c r="O12" s="29" t="s">
        <v>5</v>
      </c>
      <c r="P12" s="29" t="s">
        <v>5</v>
      </c>
      <c r="Q12" s="29" t="s">
        <v>5</v>
      </c>
      <c r="R12" s="29" t="s">
        <v>5</v>
      </c>
      <c r="S12" s="28" t="s">
        <v>8</v>
      </c>
      <c r="T12" s="29" t="s">
        <v>5</v>
      </c>
      <c r="U12" s="29" t="s">
        <v>5</v>
      </c>
      <c r="V12" s="29" t="s">
        <v>5</v>
      </c>
      <c r="W12" s="29" t="s">
        <v>5</v>
      </c>
      <c r="X12" s="29" t="s">
        <v>5</v>
      </c>
      <c r="Y12" s="29" t="s">
        <v>5</v>
      </c>
      <c r="Z12" s="28" t="s">
        <v>8</v>
      </c>
      <c r="AA12" s="29" t="s">
        <v>5</v>
      </c>
      <c r="AB12" s="29" t="s">
        <v>5</v>
      </c>
      <c r="AC12" s="29" t="s">
        <v>5</v>
      </c>
      <c r="AD12" s="29" t="s">
        <v>5</v>
      </c>
      <c r="AE12" s="29" t="s">
        <v>5</v>
      </c>
      <c r="AF12" s="29" t="s">
        <v>5</v>
      </c>
      <c r="AG12" s="28" t="s">
        <v>8</v>
      </c>
      <c r="AH12" s="29" t="s">
        <v>5</v>
      </c>
      <c r="AI12" s="29" t="s">
        <v>5</v>
      </c>
      <c r="AJ12" s="39">
        <f t="shared" si="1"/>
        <v>26</v>
      </c>
      <c r="AK12" s="13">
        <f t="shared" si="2"/>
        <v>0</v>
      </c>
      <c r="AL12" s="13">
        <f t="shared" si="3"/>
        <v>0</v>
      </c>
      <c r="AM12" s="13">
        <f t="shared" si="4"/>
        <v>0</v>
      </c>
      <c r="AN12" s="13">
        <f t="shared" si="5"/>
        <v>0</v>
      </c>
      <c r="AO12" s="13">
        <f t="shared" si="6"/>
        <v>0</v>
      </c>
      <c r="AP12" s="13">
        <f t="shared" si="0"/>
        <v>5</v>
      </c>
      <c r="AQ12" s="40">
        <f t="shared" si="7"/>
        <v>31</v>
      </c>
    </row>
    <row r="13" spans="1:43" ht="15.95" customHeight="1">
      <c r="A13" s="32">
        <v>7</v>
      </c>
      <c r="B13" s="36" t="s">
        <v>82</v>
      </c>
      <c r="C13" s="31" t="s">
        <v>20</v>
      </c>
      <c r="D13" s="14" t="s">
        <v>36</v>
      </c>
      <c r="E13" s="29" t="s">
        <v>5</v>
      </c>
      <c r="F13" s="29" t="s">
        <v>5</v>
      </c>
      <c r="G13" s="29" t="s">
        <v>5</v>
      </c>
      <c r="H13" s="29" t="s">
        <v>5</v>
      </c>
      <c r="I13" s="29" t="s">
        <v>5</v>
      </c>
      <c r="J13" s="29" t="s">
        <v>5</v>
      </c>
      <c r="K13" s="28" t="s">
        <v>8</v>
      </c>
      <c r="L13" s="29" t="s">
        <v>5</v>
      </c>
      <c r="M13" s="29" t="s">
        <v>5</v>
      </c>
      <c r="N13" s="29" t="s">
        <v>5</v>
      </c>
      <c r="O13" s="29" t="s">
        <v>5</v>
      </c>
      <c r="P13" s="29" t="s">
        <v>5</v>
      </c>
      <c r="Q13" s="29" t="s">
        <v>5</v>
      </c>
      <c r="R13" s="28" t="s">
        <v>8</v>
      </c>
      <c r="S13" s="29" t="s">
        <v>5</v>
      </c>
      <c r="T13" s="29" t="s">
        <v>5</v>
      </c>
      <c r="U13" s="29" t="s">
        <v>5</v>
      </c>
      <c r="V13" s="29" t="s">
        <v>5</v>
      </c>
      <c r="W13" s="29" t="s">
        <v>5</v>
      </c>
      <c r="X13" s="29" t="s">
        <v>5</v>
      </c>
      <c r="Y13" s="28" t="s">
        <v>8</v>
      </c>
      <c r="Z13" s="29" t="s">
        <v>5</v>
      </c>
      <c r="AA13" s="29" t="s">
        <v>5</v>
      </c>
      <c r="AB13" s="29" t="s">
        <v>5</v>
      </c>
      <c r="AC13" s="29" t="s">
        <v>5</v>
      </c>
      <c r="AD13" s="29" t="s">
        <v>5</v>
      </c>
      <c r="AE13" s="29" t="s">
        <v>5</v>
      </c>
      <c r="AF13" s="28" t="s">
        <v>8</v>
      </c>
      <c r="AG13" s="29" t="s">
        <v>5</v>
      </c>
      <c r="AH13" s="29" t="s">
        <v>5</v>
      </c>
      <c r="AI13" s="29" t="s">
        <v>5</v>
      </c>
      <c r="AJ13" s="39">
        <f t="shared" si="1"/>
        <v>27</v>
      </c>
      <c r="AK13" s="13">
        <f t="shared" si="2"/>
        <v>0</v>
      </c>
      <c r="AL13" s="13">
        <f t="shared" si="3"/>
        <v>0</v>
      </c>
      <c r="AM13" s="13">
        <f t="shared" si="4"/>
        <v>0</v>
      </c>
      <c r="AN13" s="13">
        <f t="shared" si="5"/>
        <v>0</v>
      </c>
      <c r="AO13" s="13">
        <f t="shared" si="6"/>
        <v>0</v>
      </c>
      <c r="AP13" s="13">
        <f t="shared" si="0"/>
        <v>4</v>
      </c>
      <c r="AQ13" s="40">
        <f t="shared" si="7"/>
        <v>31</v>
      </c>
    </row>
    <row r="14" spans="1:43" ht="15.95" customHeight="1">
      <c r="A14" s="32">
        <v>8</v>
      </c>
      <c r="B14" s="36" t="s">
        <v>69</v>
      </c>
      <c r="C14" s="31" t="s">
        <v>20</v>
      </c>
      <c r="D14" s="14" t="s">
        <v>22</v>
      </c>
      <c r="E14" s="29" t="s">
        <v>5</v>
      </c>
      <c r="F14" s="29" t="s">
        <v>5</v>
      </c>
      <c r="G14" s="29" t="s">
        <v>5</v>
      </c>
      <c r="H14" s="29" t="s">
        <v>5</v>
      </c>
      <c r="I14" s="30" t="s">
        <v>57</v>
      </c>
      <c r="J14" s="30" t="s">
        <v>57</v>
      </c>
      <c r="K14" s="28" t="s">
        <v>8</v>
      </c>
      <c r="L14" s="29" t="s">
        <v>5</v>
      </c>
      <c r="M14" s="29" t="s">
        <v>5</v>
      </c>
      <c r="N14" s="29" t="s">
        <v>5</v>
      </c>
      <c r="O14" s="29" t="s">
        <v>5</v>
      </c>
      <c r="P14" s="30" t="s">
        <v>57</v>
      </c>
      <c r="Q14" s="30" t="s">
        <v>57</v>
      </c>
      <c r="R14" s="28" t="s">
        <v>8</v>
      </c>
      <c r="S14" s="29" t="s">
        <v>5</v>
      </c>
      <c r="T14" s="29" t="s">
        <v>5</v>
      </c>
      <c r="U14" s="29" t="s">
        <v>5</v>
      </c>
      <c r="V14" s="29" t="s">
        <v>5</v>
      </c>
      <c r="W14" s="30" t="s">
        <v>57</v>
      </c>
      <c r="X14" s="30" t="s">
        <v>57</v>
      </c>
      <c r="Y14" s="28" t="s">
        <v>8</v>
      </c>
      <c r="Z14" s="29" t="s">
        <v>5</v>
      </c>
      <c r="AA14" s="29" t="s">
        <v>5</v>
      </c>
      <c r="AB14" s="29" t="s">
        <v>5</v>
      </c>
      <c r="AC14" s="29" t="s">
        <v>5</v>
      </c>
      <c r="AD14" s="30" t="s">
        <v>57</v>
      </c>
      <c r="AE14" s="30" t="s">
        <v>57</v>
      </c>
      <c r="AF14" s="28" t="s">
        <v>8</v>
      </c>
      <c r="AG14" s="29" t="s">
        <v>5</v>
      </c>
      <c r="AH14" s="29" t="s">
        <v>5</v>
      </c>
      <c r="AI14" s="29" t="s">
        <v>5</v>
      </c>
      <c r="AJ14" s="39">
        <f t="shared" si="1"/>
        <v>19</v>
      </c>
      <c r="AK14" s="13">
        <f t="shared" si="2"/>
        <v>0</v>
      </c>
      <c r="AL14" s="13">
        <f t="shared" si="3"/>
        <v>0</v>
      </c>
      <c r="AM14" s="13">
        <f t="shared" si="4"/>
        <v>0</v>
      </c>
      <c r="AN14" s="13">
        <f t="shared" si="5"/>
        <v>8</v>
      </c>
      <c r="AO14" s="13">
        <f t="shared" si="6"/>
        <v>0</v>
      </c>
      <c r="AP14" s="13">
        <f t="shared" si="0"/>
        <v>4</v>
      </c>
      <c r="AQ14" s="40">
        <f t="shared" si="7"/>
        <v>31</v>
      </c>
    </row>
    <row r="15" spans="1:43" ht="15.95" customHeight="1">
      <c r="A15" s="32">
        <v>9</v>
      </c>
      <c r="B15" s="36" t="s">
        <v>66</v>
      </c>
      <c r="C15" s="31" t="s">
        <v>20</v>
      </c>
      <c r="D15" s="14" t="s">
        <v>23</v>
      </c>
      <c r="E15" s="29" t="s">
        <v>5</v>
      </c>
      <c r="F15" s="28" t="s">
        <v>8</v>
      </c>
      <c r="G15" s="29" t="s">
        <v>5</v>
      </c>
      <c r="H15" s="29" t="s">
        <v>5</v>
      </c>
      <c r="I15" s="29" t="s">
        <v>5</v>
      </c>
      <c r="J15" s="29" t="s">
        <v>5</v>
      </c>
      <c r="K15" s="29" t="s">
        <v>5</v>
      </c>
      <c r="L15" s="29" t="s">
        <v>5</v>
      </c>
      <c r="M15" s="28" t="s">
        <v>8</v>
      </c>
      <c r="N15" s="29" t="s">
        <v>5</v>
      </c>
      <c r="O15" s="29" t="s">
        <v>5</v>
      </c>
      <c r="P15" s="29" t="s">
        <v>5</v>
      </c>
      <c r="Q15" s="29" t="s">
        <v>5</v>
      </c>
      <c r="R15" s="29" t="s">
        <v>5</v>
      </c>
      <c r="S15" s="29" t="s">
        <v>5</v>
      </c>
      <c r="T15" s="28" t="s">
        <v>8</v>
      </c>
      <c r="U15" s="29" t="s">
        <v>5</v>
      </c>
      <c r="V15" s="29" t="s">
        <v>5</v>
      </c>
      <c r="W15" s="29" t="s">
        <v>5</v>
      </c>
      <c r="X15" s="29" t="s">
        <v>5</v>
      </c>
      <c r="Y15" s="29" t="s">
        <v>5</v>
      </c>
      <c r="Z15" s="29" t="s">
        <v>5</v>
      </c>
      <c r="AA15" s="28" t="s">
        <v>8</v>
      </c>
      <c r="AB15" s="29" t="s">
        <v>5</v>
      </c>
      <c r="AC15" s="29" t="s">
        <v>5</v>
      </c>
      <c r="AD15" s="29" t="s">
        <v>5</v>
      </c>
      <c r="AE15" s="29" t="s">
        <v>5</v>
      </c>
      <c r="AF15" s="29" t="s">
        <v>5</v>
      </c>
      <c r="AG15" s="29" t="s">
        <v>5</v>
      </c>
      <c r="AH15" s="28" t="s">
        <v>8</v>
      </c>
      <c r="AI15" s="29" t="s">
        <v>5</v>
      </c>
      <c r="AJ15" s="39">
        <f t="shared" si="1"/>
        <v>26</v>
      </c>
      <c r="AK15" s="13">
        <f t="shared" si="2"/>
        <v>0</v>
      </c>
      <c r="AL15" s="13">
        <f t="shared" si="3"/>
        <v>0</v>
      </c>
      <c r="AM15" s="13">
        <f t="shared" si="4"/>
        <v>0</v>
      </c>
      <c r="AN15" s="13">
        <f t="shared" si="5"/>
        <v>0</v>
      </c>
      <c r="AO15" s="13">
        <f t="shared" si="6"/>
        <v>0</v>
      </c>
      <c r="AP15" s="13">
        <f t="shared" si="0"/>
        <v>5</v>
      </c>
      <c r="AQ15" s="40">
        <f t="shared" si="7"/>
        <v>31</v>
      </c>
    </row>
    <row r="16" spans="1:43" ht="15.95" customHeight="1">
      <c r="A16" s="32">
        <v>10</v>
      </c>
      <c r="B16" s="35" t="s">
        <v>24</v>
      </c>
      <c r="C16" s="31" t="s">
        <v>20</v>
      </c>
      <c r="D16" s="14" t="s">
        <v>21</v>
      </c>
      <c r="E16" s="28" t="s">
        <v>8</v>
      </c>
      <c r="F16" s="29" t="s">
        <v>5</v>
      </c>
      <c r="G16" s="29" t="s">
        <v>5</v>
      </c>
      <c r="H16" s="29" t="s">
        <v>5</v>
      </c>
      <c r="I16" s="29" t="s">
        <v>5</v>
      </c>
      <c r="J16" s="29" t="s">
        <v>5</v>
      </c>
      <c r="K16" s="29" t="s">
        <v>5</v>
      </c>
      <c r="L16" s="28" t="s">
        <v>8</v>
      </c>
      <c r="M16" s="29" t="s">
        <v>5</v>
      </c>
      <c r="N16" s="29" t="s">
        <v>5</v>
      </c>
      <c r="O16" s="29" t="s">
        <v>5</v>
      </c>
      <c r="P16" s="29" t="s">
        <v>5</v>
      </c>
      <c r="Q16" s="29" t="s">
        <v>5</v>
      </c>
      <c r="R16" s="29" t="s">
        <v>5</v>
      </c>
      <c r="S16" s="28" t="s">
        <v>8</v>
      </c>
      <c r="T16" s="29" t="s">
        <v>5</v>
      </c>
      <c r="U16" s="29" t="s">
        <v>5</v>
      </c>
      <c r="V16" s="29" t="s">
        <v>5</v>
      </c>
      <c r="W16" s="29" t="s">
        <v>5</v>
      </c>
      <c r="X16" s="29" t="s">
        <v>5</v>
      </c>
      <c r="Y16" s="29" t="s">
        <v>5</v>
      </c>
      <c r="Z16" s="28" t="s">
        <v>8</v>
      </c>
      <c r="AA16" s="29" t="s">
        <v>5</v>
      </c>
      <c r="AB16" s="29" t="s">
        <v>5</v>
      </c>
      <c r="AC16" s="29" t="s">
        <v>5</v>
      </c>
      <c r="AD16" s="29" t="s">
        <v>5</v>
      </c>
      <c r="AE16" s="29" t="s">
        <v>5</v>
      </c>
      <c r="AF16" s="29" t="s">
        <v>5</v>
      </c>
      <c r="AG16" s="28" t="s">
        <v>8</v>
      </c>
      <c r="AH16" s="29" t="s">
        <v>5</v>
      </c>
      <c r="AI16" s="29" t="s">
        <v>5</v>
      </c>
      <c r="AJ16" s="39">
        <f t="shared" si="1"/>
        <v>26</v>
      </c>
      <c r="AK16" s="13">
        <f t="shared" si="2"/>
        <v>0</v>
      </c>
      <c r="AL16" s="13">
        <f t="shared" si="3"/>
        <v>0</v>
      </c>
      <c r="AM16" s="13">
        <f t="shared" si="4"/>
        <v>0</v>
      </c>
      <c r="AN16" s="13">
        <f t="shared" si="5"/>
        <v>0</v>
      </c>
      <c r="AO16" s="13">
        <f t="shared" si="6"/>
        <v>0</v>
      </c>
      <c r="AP16" s="13">
        <f t="shared" si="0"/>
        <v>5</v>
      </c>
      <c r="AQ16" s="40">
        <f t="shared" si="7"/>
        <v>31</v>
      </c>
    </row>
    <row r="17" spans="1:43" ht="15.95" customHeight="1">
      <c r="A17" s="32">
        <v>11</v>
      </c>
      <c r="B17" s="35" t="s">
        <v>84</v>
      </c>
      <c r="C17" s="31" t="s">
        <v>20</v>
      </c>
      <c r="D17" s="14" t="s">
        <v>25</v>
      </c>
      <c r="E17" s="29" t="s">
        <v>5</v>
      </c>
      <c r="F17" s="29" t="s">
        <v>5</v>
      </c>
      <c r="G17" s="28" t="s">
        <v>8</v>
      </c>
      <c r="H17" s="29" t="s">
        <v>5</v>
      </c>
      <c r="I17" s="29" t="s">
        <v>5</v>
      </c>
      <c r="J17" s="29" t="s">
        <v>5</v>
      </c>
      <c r="K17" s="29" t="s">
        <v>5</v>
      </c>
      <c r="L17" s="29" t="s">
        <v>5</v>
      </c>
      <c r="M17" s="29" t="s">
        <v>5</v>
      </c>
      <c r="N17" s="28" t="s">
        <v>8</v>
      </c>
      <c r="O17" s="29" t="s">
        <v>5</v>
      </c>
      <c r="P17" s="29" t="s">
        <v>5</v>
      </c>
      <c r="Q17" s="29" t="s">
        <v>5</v>
      </c>
      <c r="R17" s="29" t="s">
        <v>5</v>
      </c>
      <c r="S17" s="29" t="s">
        <v>5</v>
      </c>
      <c r="T17" s="29" t="s">
        <v>5</v>
      </c>
      <c r="U17" s="28" t="s">
        <v>8</v>
      </c>
      <c r="V17" s="29" t="s">
        <v>5</v>
      </c>
      <c r="W17" s="29" t="s">
        <v>5</v>
      </c>
      <c r="X17" s="29" t="s">
        <v>5</v>
      </c>
      <c r="Y17" s="29" t="s">
        <v>5</v>
      </c>
      <c r="Z17" s="29" t="s">
        <v>5</v>
      </c>
      <c r="AA17" s="29" t="s">
        <v>5</v>
      </c>
      <c r="AB17" s="28" t="s">
        <v>8</v>
      </c>
      <c r="AC17" s="29" t="s">
        <v>5</v>
      </c>
      <c r="AD17" s="29" t="s">
        <v>5</v>
      </c>
      <c r="AE17" s="29" t="s">
        <v>5</v>
      </c>
      <c r="AF17" s="29" t="s">
        <v>5</v>
      </c>
      <c r="AG17" s="29" t="s">
        <v>5</v>
      </c>
      <c r="AH17" s="29" t="s">
        <v>5</v>
      </c>
      <c r="AI17" s="28" t="s">
        <v>8</v>
      </c>
      <c r="AJ17" s="39">
        <f t="shared" si="1"/>
        <v>26</v>
      </c>
      <c r="AK17" s="13">
        <f t="shared" si="2"/>
        <v>0</v>
      </c>
      <c r="AL17" s="13">
        <f t="shared" si="3"/>
        <v>0</v>
      </c>
      <c r="AM17" s="13">
        <f t="shared" si="4"/>
        <v>0</v>
      </c>
      <c r="AN17" s="13">
        <f t="shared" si="5"/>
        <v>0</v>
      </c>
      <c r="AO17" s="13">
        <f t="shared" si="6"/>
        <v>0</v>
      </c>
      <c r="AP17" s="13">
        <f t="shared" si="0"/>
        <v>5</v>
      </c>
      <c r="AQ17" s="40">
        <f t="shared" si="7"/>
        <v>31</v>
      </c>
    </row>
    <row r="18" spans="1:43" ht="15.95" customHeight="1">
      <c r="A18" s="70">
        <v>12</v>
      </c>
      <c r="B18" s="71" t="s">
        <v>71</v>
      </c>
      <c r="C18" s="72" t="s">
        <v>20</v>
      </c>
      <c r="D18" s="73" t="s">
        <v>90</v>
      </c>
      <c r="E18" s="74" t="s">
        <v>5</v>
      </c>
      <c r="F18" s="75" t="s">
        <v>8</v>
      </c>
      <c r="G18" s="74" t="s">
        <v>5</v>
      </c>
      <c r="H18" s="74" t="s">
        <v>5</v>
      </c>
      <c r="I18" s="74" t="s">
        <v>5</v>
      </c>
      <c r="J18" s="74" t="s">
        <v>5</v>
      </c>
      <c r="K18" s="74" t="s">
        <v>5</v>
      </c>
      <c r="L18" s="74" t="s">
        <v>5</v>
      </c>
      <c r="M18" s="75" t="s">
        <v>8</v>
      </c>
      <c r="N18" s="74" t="s">
        <v>5</v>
      </c>
      <c r="O18" s="74" t="s">
        <v>5</v>
      </c>
      <c r="P18" s="74" t="s">
        <v>5</v>
      </c>
      <c r="Q18" s="74" t="s">
        <v>5</v>
      </c>
      <c r="R18" s="74" t="s">
        <v>5</v>
      </c>
      <c r="S18" s="74" t="s">
        <v>5</v>
      </c>
      <c r="T18" s="75" t="s">
        <v>8</v>
      </c>
      <c r="U18" s="74" t="s">
        <v>5</v>
      </c>
      <c r="V18" s="74" t="s">
        <v>5</v>
      </c>
      <c r="W18" s="74" t="s">
        <v>5</v>
      </c>
      <c r="X18" s="74" t="s">
        <v>5</v>
      </c>
      <c r="Y18" s="74" t="s">
        <v>5</v>
      </c>
      <c r="Z18" s="74" t="s">
        <v>5</v>
      </c>
      <c r="AA18" s="75" t="s">
        <v>8</v>
      </c>
      <c r="AB18" s="74" t="s">
        <v>5</v>
      </c>
      <c r="AC18" s="74" t="s">
        <v>5</v>
      </c>
      <c r="AD18" s="74" t="s">
        <v>5</v>
      </c>
      <c r="AE18" s="74" t="s">
        <v>5</v>
      </c>
      <c r="AF18" s="74" t="s">
        <v>5</v>
      </c>
      <c r="AG18" s="74" t="s">
        <v>5</v>
      </c>
      <c r="AH18" s="75" t="s">
        <v>8</v>
      </c>
      <c r="AI18" s="74" t="s">
        <v>5</v>
      </c>
      <c r="AJ18" s="39">
        <f t="shared" si="1"/>
        <v>26</v>
      </c>
      <c r="AK18" s="13">
        <f t="shared" si="2"/>
        <v>0</v>
      </c>
      <c r="AL18" s="13">
        <f t="shared" si="3"/>
        <v>0</v>
      </c>
      <c r="AM18" s="13">
        <f t="shared" si="4"/>
        <v>0</v>
      </c>
      <c r="AN18" s="13">
        <f t="shared" si="5"/>
        <v>0</v>
      </c>
      <c r="AO18" s="13">
        <f t="shared" si="6"/>
        <v>0</v>
      </c>
      <c r="AP18" s="13">
        <f t="shared" si="0"/>
        <v>5</v>
      </c>
      <c r="AQ18" s="40">
        <f t="shared" si="7"/>
        <v>31</v>
      </c>
    </row>
    <row r="19" spans="1:43" ht="15.95" customHeight="1">
      <c r="A19" s="70">
        <v>13</v>
      </c>
      <c r="B19" s="79" t="s">
        <v>91</v>
      </c>
      <c r="C19" s="72"/>
      <c r="D19" s="73" t="s">
        <v>89</v>
      </c>
      <c r="E19" s="74" t="s">
        <v>5</v>
      </c>
      <c r="F19" s="75" t="s">
        <v>8</v>
      </c>
      <c r="G19" s="74" t="s">
        <v>5</v>
      </c>
      <c r="H19" s="74" t="s">
        <v>5</v>
      </c>
      <c r="I19" s="74" t="s">
        <v>5</v>
      </c>
      <c r="J19" s="74" t="s">
        <v>5</v>
      </c>
      <c r="K19" s="74" t="s">
        <v>5</v>
      </c>
      <c r="L19" s="74" t="s">
        <v>5</v>
      </c>
      <c r="M19" s="75" t="s">
        <v>8</v>
      </c>
      <c r="N19" s="74" t="s">
        <v>5</v>
      </c>
      <c r="O19" s="74" t="s">
        <v>5</v>
      </c>
      <c r="P19" s="74" t="s">
        <v>5</v>
      </c>
      <c r="Q19" s="74" t="s">
        <v>5</v>
      </c>
      <c r="R19" s="74" t="s">
        <v>5</v>
      </c>
      <c r="S19" s="74" t="s">
        <v>5</v>
      </c>
      <c r="T19" s="75" t="s">
        <v>8</v>
      </c>
      <c r="U19" s="74" t="s">
        <v>5</v>
      </c>
      <c r="V19" s="74" t="s">
        <v>5</v>
      </c>
      <c r="W19" s="74" t="s">
        <v>5</v>
      </c>
      <c r="X19" s="74" t="s">
        <v>5</v>
      </c>
      <c r="Y19" s="74" t="s">
        <v>5</v>
      </c>
      <c r="Z19" s="74" t="s">
        <v>5</v>
      </c>
      <c r="AA19" s="75" t="s">
        <v>8</v>
      </c>
      <c r="AB19" s="74" t="s">
        <v>5</v>
      </c>
      <c r="AC19" s="74" t="s">
        <v>5</v>
      </c>
      <c r="AD19" s="74" t="s">
        <v>5</v>
      </c>
      <c r="AE19" s="74" t="s">
        <v>5</v>
      </c>
      <c r="AF19" s="74" t="s">
        <v>5</v>
      </c>
      <c r="AG19" s="74" t="s">
        <v>5</v>
      </c>
      <c r="AH19" s="75" t="s">
        <v>8</v>
      </c>
      <c r="AI19" s="74" t="s">
        <v>5</v>
      </c>
      <c r="AJ19" s="39">
        <f t="shared" si="1"/>
        <v>26</v>
      </c>
      <c r="AK19" s="13">
        <f t="shared" si="2"/>
        <v>0</v>
      </c>
      <c r="AL19" s="13">
        <f t="shared" si="3"/>
        <v>0</v>
      </c>
      <c r="AM19" s="13">
        <f t="shared" si="4"/>
        <v>0</v>
      </c>
      <c r="AN19" s="13">
        <f t="shared" si="5"/>
        <v>0</v>
      </c>
      <c r="AO19" s="13">
        <f t="shared" si="6"/>
        <v>0</v>
      </c>
      <c r="AP19" s="13">
        <f t="shared" si="0"/>
        <v>5</v>
      </c>
      <c r="AQ19" s="40">
        <f t="shared" si="7"/>
        <v>31</v>
      </c>
    </row>
    <row r="20" spans="1:43" ht="15.95" customHeight="1">
      <c r="A20" s="70">
        <v>14</v>
      </c>
      <c r="B20" s="71" t="s">
        <v>72</v>
      </c>
      <c r="C20" s="72" t="s">
        <v>20</v>
      </c>
      <c r="D20" s="73" t="s">
        <v>39</v>
      </c>
      <c r="E20" s="74" t="s">
        <v>40</v>
      </c>
      <c r="F20" s="74" t="s">
        <v>5</v>
      </c>
      <c r="G20" s="75" t="s">
        <v>8</v>
      </c>
      <c r="H20" s="74" t="s">
        <v>40</v>
      </c>
      <c r="I20" s="74" t="s">
        <v>40</v>
      </c>
      <c r="J20" s="74" t="s">
        <v>40</v>
      </c>
      <c r="K20" s="77" t="s">
        <v>57</v>
      </c>
      <c r="L20" s="74" t="s">
        <v>40</v>
      </c>
      <c r="M20" s="74" t="s">
        <v>5</v>
      </c>
      <c r="N20" s="75" t="s">
        <v>8</v>
      </c>
      <c r="O20" s="74" t="s">
        <v>40</v>
      </c>
      <c r="P20" s="74" t="s">
        <v>40</v>
      </c>
      <c r="Q20" s="74" t="s">
        <v>40</v>
      </c>
      <c r="R20" s="77" t="s">
        <v>57</v>
      </c>
      <c r="S20" s="74" t="s">
        <v>40</v>
      </c>
      <c r="T20" s="74" t="s">
        <v>5</v>
      </c>
      <c r="U20" s="75" t="s">
        <v>8</v>
      </c>
      <c r="V20" s="74" t="s">
        <v>40</v>
      </c>
      <c r="W20" s="74" t="s">
        <v>40</v>
      </c>
      <c r="X20" s="74" t="s">
        <v>40</v>
      </c>
      <c r="Y20" s="77" t="s">
        <v>57</v>
      </c>
      <c r="Z20" s="74" t="s">
        <v>40</v>
      </c>
      <c r="AA20" s="74" t="s">
        <v>5</v>
      </c>
      <c r="AB20" s="75" t="s">
        <v>8</v>
      </c>
      <c r="AC20" s="74" t="s">
        <v>40</v>
      </c>
      <c r="AD20" s="74" t="s">
        <v>40</v>
      </c>
      <c r="AE20" s="74" t="s">
        <v>40</v>
      </c>
      <c r="AF20" s="77" t="s">
        <v>57</v>
      </c>
      <c r="AG20" s="74" t="s">
        <v>40</v>
      </c>
      <c r="AH20" s="74" t="s">
        <v>5</v>
      </c>
      <c r="AI20" s="75" t="s">
        <v>8</v>
      </c>
      <c r="AJ20" s="39">
        <f t="shared" si="1"/>
        <v>5</v>
      </c>
      <c r="AK20" s="13">
        <f t="shared" si="2"/>
        <v>0</v>
      </c>
      <c r="AL20" s="13">
        <f t="shared" si="3"/>
        <v>17</v>
      </c>
      <c r="AM20" s="13">
        <f t="shared" si="4"/>
        <v>0</v>
      </c>
      <c r="AN20" s="13">
        <f t="shared" si="5"/>
        <v>4</v>
      </c>
      <c r="AO20" s="13">
        <f t="shared" si="6"/>
        <v>0</v>
      </c>
      <c r="AP20" s="13">
        <f t="shared" si="0"/>
        <v>5</v>
      </c>
      <c r="AQ20" s="40">
        <f t="shared" si="7"/>
        <v>31</v>
      </c>
    </row>
    <row r="21" spans="1:43" ht="15.95" customHeight="1">
      <c r="A21" s="70">
        <v>15</v>
      </c>
      <c r="B21" s="78" t="s">
        <v>68</v>
      </c>
      <c r="C21" s="72" t="s">
        <v>20</v>
      </c>
      <c r="D21" s="73" t="s">
        <v>39</v>
      </c>
      <c r="E21" s="77" t="s">
        <v>57</v>
      </c>
      <c r="F21" s="74" t="s">
        <v>40</v>
      </c>
      <c r="G21" s="75" t="s">
        <v>8</v>
      </c>
      <c r="H21" s="74" t="s">
        <v>40</v>
      </c>
      <c r="I21" s="74" t="s">
        <v>40</v>
      </c>
      <c r="J21" s="74" t="s">
        <v>40</v>
      </c>
      <c r="K21" s="74" t="s">
        <v>40</v>
      </c>
      <c r="L21" s="77" t="s">
        <v>57</v>
      </c>
      <c r="M21" s="74" t="s">
        <v>40</v>
      </c>
      <c r="N21" s="75" t="s">
        <v>8</v>
      </c>
      <c r="O21" s="74" t="s">
        <v>40</v>
      </c>
      <c r="P21" s="74" t="s">
        <v>40</v>
      </c>
      <c r="Q21" s="74" t="s">
        <v>40</v>
      </c>
      <c r="R21" s="74" t="s">
        <v>40</v>
      </c>
      <c r="S21" s="77" t="s">
        <v>57</v>
      </c>
      <c r="T21" s="74" t="s">
        <v>40</v>
      </c>
      <c r="U21" s="75" t="s">
        <v>8</v>
      </c>
      <c r="V21" s="74" t="s">
        <v>40</v>
      </c>
      <c r="W21" s="74" t="s">
        <v>40</v>
      </c>
      <c r="X21" s="74" t="s">
        <v>40</v>
      </c>
      <c r="Y21" s="74" t="s">
        <v>40</v>
      </c>
      <c r="Z21" s="77" t="s">
        <v>57</v>
      </c>
      <c r="AA21" s="74" t="s">
        <v>40</v>
      </c>
      <c r="AB21" s="75" t="s">
        <v>8</v>
      </c>
      <c r="AC21" s="74" t="s">
        <v>40</v>
      </c>
      <c r="AD21" s="74" t="s">
        <v>40</v>
      </c>
      <c r="AE21" s="74" t="s">
        <v>40</v>
      </c>
      <c r="AF21" s="74" t="s">
        <v>40</v>
      </c>
      <c r="AG21" s="77" t="s">
        <v>57</v>
      </c>
      <c r="AH21" s="74" t="s">
        <v>40</v>
      </c>
      <c r="AI21" s="75" t="s">
        <v>8</v>
      </c>
      <c r="AJ21" s="39">
        <f t="shared" si="1"/>
        <v>0</v>
      </c>
      <c r="AK21" s="13">
        <f t="shared" si="2"/>
        <v>0</v>
      </c>
      <c r="AL21" s="13">
        <f t="shared" si="3"/>
        <v>21</v>
      </c>
      <c r="AM21" s="13">
        <f t="shared" si="4"/>
        <v>0</v>
      </c>
      <c r="AN21" s="13">
        <f t="shared" si="5"/>
        <v>5</v>
      </c>
      <c r="AO21" s="13">
        <f t="shared" si="6"/>
        <v>0</v>
      </c>
      <c r="AP21" s="13">
        <f t="shared" si="0"/>
        <v>5</v>
      </c>
      <c r="AQ21" s="40">
        <f t="shared" si="7"/>
        <v>31</v>
      </c>
    </row>
    <row r="22" spans="1:43" ht="15.95" customHeight="1">
      <c r="A22" s="32">
        <v>16</v>
      </c>
      <c r="B22" s="36" t="s">
        <v>81</v>
      </c>
      <c r="C22" s="31" t="s">
        <v>20</v>
      </c>
      <c r="D22" s="14" t="s">
        <v>87</v>
      </c>
      <c r="E22" s="29" t="s">
        <v>5</v>
      </c>
      <c r="F22" s="29" t="s">
        <v>5</v>
      </c>
      <c r="G22" s="28" t="s">
        <v>8</v>
      </c>
      <c r="H22" s="30" t="s">
        <v>57</v>
      </c>
      <c r="I22" s="29" t="s">
        <v>5</v>
      </c>
      <c r="J22" s="29" t="s">
        <v>5</v>
      </c>
      <c r="K22" s="29" t="s">
        <v>5</v>
      </c>
      <c r="L22" s="29" t="s">
        <v>5</v>
      </c>
      <c r="M22" s="29" t="s">
        <v>5</v>
      </c>
      <c r="N22" s="30" t="s">
        <v>57</v>
      </c>
      <c r="O22" s="28" t="s">
        <v>8</v>
      </c>
      <c r="P22" s="29" t="s">
        <v>5</v>
      </c>
      <c r="Q22" s="29" t="s">
        <v>5</v>
      </c>
      <c r="R22" s="29" t="s">
        <v>5</v>
      </c>
      <c r="S22" s="29" t="s">
        <v>5</v>
      </c>
      <c r="T22" s="29" t="s">
        <v>5</v>
      </c>
      <c r="U22" s="30" t="s">
        <v>57</v>
      </c>
      <c r="V22" s="28" t="s">
        <v>8</v>
      </c>
      <c r="W22" s="29" t="s">
        <v>5</v>
      </c>
      <c r="X22" s="29" t="s">
        <v>5</v>
      </c>
      <c r="Y22" s="29" t="s">
        <v>5</v>
      </c>
      <c r="Z22" s="29" t="s">
        <v>5</v>
      </c>
      <c r="AA22" s="29" t="s">
        <v>5</v>
      </c>
      <c r="AB22" s="30" t="s">
        <v>57</v>
      </c>
      <c r="AC22" s="28" t="s">
        <v>8</v>
      </c>
      <c r="AD22" s="29" t="s">
        <v>5</v>
      </c>
      <c r="AE22" s="29" t="s">
        <v>5</v>
      </c>
      <c r="AF22" s="29" t="s">
        <v>5</v>
      </c>
      <c r="AG22" s="29" t="s">
        <v>5</v>
      </c>
      <c r="AH22" s="29" t="s">
        <v>5</v>
      </c>
      <c r="AI22" s="30" t="s">
        <v>57</v>
      </c>
      <c r="AJ22" s="39">
        <f t="shared" si="1"/>
        <v>22</v>
      </c>
      <c r="AK22" s="13">
        <f t="shared" si="2"/>
        <v>0</v>
      </c>
      <c r="AL22" s="13">
        <f t="shared" si="3"/>
        <v>0</v>
      </c>
      <c r="AM22" s="13">
        <f t="shared" si="4"/>
        <v>0</v>
      </c>
      <c r="AN22" s="13">
        <f t="shared" si="5"/>
        <v>5</v>
      </c>
      <c r="AO22" s="13">
        <f t="shared" si="6"/>
        <v>0</v>
      </c>
      <c r="AP22" s="13">
        <f t="shared" si="0"/>
        <v>4</v>
      </c>
      <c r="AQ22" s="40">
        <f t="shared" si="7"/>
        <v>31</v>
      </c>
    </row>
    <row r="23" spans="1:43" ht="15.95" customHeight="1">
      <c r="A23" s="32">
        <v>17</v>
      </c>
      <c r="B23" s="36" t="s">
        <v>65</v>
      </c>
      <c r="C23" s="31" t="s">
        <v>20</v>
      </c>
      <c r="D23" s="14" t="s">
        <v>58</v>
      </c>
      <c r="E23" s="29" t="s">
        <v>5</v>
      </c>
      <c r="F23" s="28" t="s">
        <v>8</v>
      </c>
      <c r="G23" s="29" t="s">
        <v>5</v>
      </c>
      <c r="H23" s="29" t="s">
        <v>5</v>
      </c>
      <c r="I23" s="29" t="s">
        <v>5</v>
      </c>
      <c r="J23" s="29" t="s">
        <v>5</v>
      </c>
      <c r="K23" s="29" t="s">
        <v>5</v>
      </c>
      <c r="L23" s="29" t="s">
        <v>5</v>
      </c>
      <c r="M23" s="28" t="s">
        <v>8</v>
      </c>
      <c r="N23" s="29" t="s">
        <v>5</v>
      </c>
      <c r="O23" s="29" t="s">
        <v>5</v>
      </c>
      <c r="P23" s="29" t="s">
        <v>5</v>
      </c>
      <c r="Q23" s="29" t="s">
        <v>5</v>
      </c>
      <c r="R23" s="29" t="s">
        <v>5</v>
      </c>
      <c r="S23" s="29" t="s">
        <v>5</v>
      </c>
      <c r="T23" s="28" t="s">
        <v>8</v>
      </c>
      <c r="U23" s="29" t="s">
        <v>5</v>
      </c>
      <c r="V23" s="29" t="s">
        <v>5</v>
      </c>
      <c r="W23" s="29" t="s">
        <v>5</v>
      </c>
      <c r="X23" s="29" t="s">
        <v>5</v>
      </c>
      <c r="Y23" s="29" t="s">
        <v>5</v>
      </c>
      <c r="Z23" s="29" t="s">
        <v>5</v>
      </c>
      <c r="AA23" s="28" t="s">
        <v>8</v>
      </c>
      <c r="AB23" s="29" t="s">
        <v>5</v>
      </c>
      <c r="AC23" s="29" t="s">
        <v>5</v>
      </c>
      <c r="AD23" s="29" t="s">
        <v>5</v>
      </c>
      <c r="AE23" s="29" t="s">
        <v>5</v>
      </c>
      <c r="AF23" s="29" t="s">
        <v>5</v>
      </c>
      <c r="AG23" s="29" t="s">
        <v>5</v>
      </c>
      <c r="AH23" s="28" t="s">
        <v>8</v>
      </c>
      <c r="AI23" s="29" t="s">
        <v>5</v>
      </c>
      <c r="AJ23" s="39">
        <f t="shared" si="1"/>
        <v>26</v>
      </c>
      <c r="AK23" s="13">
        <f t="shared" si="2"/>
        <v>0</v>
      </c>
      <c r="AL23" s="13">
        <f t="shared" si="3"/>
        <v>0</v>
      </c>
      <c r="AM23" s="13">
        <f t="shared" si="4"/>
        <v>0</v>
      </c>
      <c r="AN23" s="13">
        <f t="shared" si="5"/>
        <v>0</v>
      </c>
      <c r="AO23" s="13">
        <f t="shared" si="6"/>
        <v>0</v>
      </c>
      <c r="AP23" s="13">
        <f t="shared" si="0"/>
        <v>5</v>
      </c>
      <c r="AQ23" s="40">
        <f t="shared" si="7"/>
        <v>31</v>
      </c>
    </row>
    <row r="24" spans="1:43" ht="15.95" customHeight="1">
      <c r="A24" s="32">
        <v>18</v>
      </c>
      <c r="B24" s="36" t="s">
        <v>70</v>
      </c>
      <c r="C24" s="31" t="s">
        <v>20</v>
      </c>
      <c r="D24" s="14" t="s">
        <v>64</v>
      </c>
      <c r="E24" s="30" t="s">
        <v>57</v>
      </c>
      <c r="F24" s="30" t="s">
        <v>57</v>
      </c>
      <c r="G24" s="30" t="s">
        <v>57</v>
      </c>
      <c r="H24" s="28" t="s">
        <v>8</v>
      </c>
      <c r="I24" s="30" t="s">
        <v>57</v>
      </c>
      <c r="J24" s="30" t="s">
        <v>57</v>
      </c>
      <c r="K24" s="30" t="s">
        <v>57</v>
      </c>
      <c r="L24" s="30" t="s">
        <v>57</v>
      </c>
      <c r="M24" s="30" t="s">
        <v>57</v>
      </c>
      <c r="N24" s="28" t="s">
        <v>8</v>
      </c>
      <c r="O24" s="30" t="s">
        <v>57</v>
      </c>
      <c r="P24" s="30" t="s">
        <v>57</v>
      </c>
      <c r="Q24" s="30" t="s">
        <v>57</v>
      </c>
      <c r="R24" s="30" t="s">
        <v>57</v>
      </c>
      <c r="S24" s="30" t="s">
        <v>57</v>
      </c>
      <c r="T24" s="30" t="s">
        <v>57</v>
      </c>
      <c r="U24" s="28" t="s">
        <v>8</v>
      </c>
      <c r="V24" s="30" t="s">
        <v>57</v>
      </c>
      <c r="W24" s="30" t="s">
        <v>57</v>
      </c>
      <c r="X24" s="30" t="s">
        <v>57</v>
      </c>
      <c r="Y24" s="30" t="s">
        <v>57</v>
      </c>
      <c r="Z24" s="30" t="s">
        <v>57</v>
      </c>
      <c r="AA24" s="30" t="s">
        <v>57</v>
      </c>
      <c r="AB24" s="28" t="s">
        <v>8</v>
      </c>
      <c r="AC24" s="30" t="s">
        <v>57</v>
      </c>
      <c r="AD24" s="30" t="s">
        <v>57</v>
      </c>
      <c r="AE24" s="30" t="s">
        <v>57</v>
      </c>
      <c r="AF24" s="30" t="s">
        <v>57</v>
      </c>
      <c r="AG24" s="30" t="s">
        <v>57</v>
      </c>
      <c r="AH24" s="30" t="s">
        <v>57</v>
      </c>
      <c r="AI24" s="28" t="s">
        <v>8</v>
      </c>
      <c r="AJ24" s="39">
        <f t="shared" si="1"/>
        <v>0</v>
      </c>
      <c r="AK24" s="13">
        <f t="shared" si="2"/>
        <v>0</v>
      </c>
      <c r="AL24" s="13">
        <f t="shared" si="3"/>
        <v>0</v>
      </c>
      <c r="AM24" s="13">
        <f t="shared" si="4"/>
        <v>0</v>
      </c>
      <c r="AN24" s="13">
        <f t="shared" si="5"/>
        <v>26</v>
      </c>
      <c r="AO24" s="13">
        <f t="shared" si="6"/>
        <v>0</v>
      </c>
      <c r="AP24" s="13">
        <f t="shared" si="0"/>
        <v>5</v>
      </c>
      <c r="AQ24" s="40">
        <f t="shared" si="7"/>
        <v>31</v>
      </c>
    </row>
    <row r="25" spans="1:43" ht="15.95" customHeight="1">
      <c r="A25" s="32">
        <v>19</v>
      </c>
      <c r="B25" s="35" t="s">
        <v>73</v>
      </c>
      <c r="C25" s="31" t="s">
        <v>20</v>
      </c>
      <c r="D25" s="14" t="s">
        <v>46</v>
      </c>
      <c r="E25" s="30" t="s">
        <v>57</v>
      </c>
      <c r="F25" s="30" t="s">
        <v>57</v>
      </c>
      <c r="G25" s="30" t="s">
        <v>57</v>
      </c>
      <c r="H25" s="30" t="s">
        <v>57</v>
      </c>
      <c r="I25" s="30" t="s">
        <v>57</v>
      </c>
      <c r="J25" s="30" t="s">
        <v>57</v>
      </c>
      <c r="K25" s="28" t="s">
        <v>8</v>
      </c>
      <c r="L25" s="30" t="s">
        <v>57</v>
      </c>
      <c r="M25" s="30" t="s">
        <v>57</v>
      </c>
      <c r="N25" s="30" t="s">
        <v>57</v>
      </c>
      <c r="O25" s="30" t="s">
        <v>57</v>
      </c>
      <c r="P25" s="30" t="s">
        <v>57</v>
      </c>
      <c r="Q25" s="30" t="s">
        <v>57</v>
      </c>
      <c r="R25" s="28" t="s">
        <v>8</v>
      </c>
      <c r="S25" s="30" t="s">
        <v>57</v>
      </c>
      <c r="T25" s="30" t="s">
        <v>57</v>
      </c>
      <c r="U25" s="30" t="s">
        <v>57</v>
      </c>
      <c r="V25" s="30" t="s">
        <v>57</v>
      </c>
      <c r="W25" s="30" t="s">
        <v>57</v>
      </c>
      <c r="X25" s="30" t="s">
        <v>57</v>
      </c>
      <c r="Y25" s="28" t="s">
        <v>8</v>
      </c>
      <c r="Z25" s="30" t="s">
        <v>57</v>
      </c>
      <c r="AA25" s="30" t="s">
        <v>57</v>
      </c>
      <c r="AB25" s="30" t="s">
        <v>57</v>
      </c>
      <c r="AC25" s="30" t="s">
        <v>57</v>
      </c>
      <c r="AD25" s="30" t="s">
        <v>57</v>
      </c>
      <c r="AE25" s="30" t="s">
        <v>57</v>
      </c>
      <c r="AF25" s="28" t="s">
        <v>8</v>
      </c>
      <c r="AG25" s="30" t="s">
        <v>57</v>
      </c>
      <c r="AH25" s="30" t="s">
        <v>57</v>
      </c>
      <c r="AI25" s="30" t="s">
        <v>57</v>
      </c>
      <c r="AJ25" s="39">
        <f t="shared" si="1"/>
        <v>0</v>
      </c>
      <c r="AK25" s="13">
        <f t="shared" si="2"/>
        <v>0</v>
      </c>
      <c r="AL25" s="13">
        <f t="shared" si="3"/>
        <v>0</v>
      </c>
      <c r="AM25" s="13">
        <f t="shared" si="4"/>
        <v>0</v>
      </c>
      <c r="AN25" s="13">
        <f t="shared" si="5"/>
        <v>27</v>
      </c>
      <c r="AO25" s="13">
        <f t="shared" si="6"/>
        <v>0</v>
      </c>
      <c r="AP25" s="13">
        <f t="shared" si="0"/>
        <v>4</v>
      </c>
      <c r="AQ25" s="40">
        <f t="shared" si="7"/>
        <v>31</v>
      </c>
    </row>
    <row r="26" spans="1:43" ht="15.95" customHeight="1">
      <c r="A26" s="32">
        <v>20</v>
      </c>
      <c r="B26" s="55" t="s">
        <v>86</v>
      </c>
      <c r="C26" s="31" t="s">
        <v>20</v>
      </c>
      <c r="D26" s="14" t="s">
        <v>37</v>
      </c>
      <c r="E26" s="30" t="s">
        <v>57</v>
      </c>
      <c r="F26" s="30" t="s">
        <v>57</v>
      </c>
      <c r="G26" s="30" t="s">
        <v>57</v>
      </c>
      <c r="H26" s="28" t="s">
        <v>8</v>
      </c>
      <c r="I26" s="30" t="s">
        <v>57</v>
      </c>
      <c r="J26" s="30" t="s">
        <v>57</v>
      </c>
      <c r="K26" s="30" t="s">
        <v>57</v>
      </c>
      <c r="L26" s="30" t="s">
        <v>57</v>
      </c>
      <c r="M26" s="30" t="s">
        <v>57</v>
      </c>
      <c r="N26" s="30" t="s">
        <v>57</v>
      </c>
      <c r="O26" s="28" t="s">
        <v>8</v>
      </c>
      <c r="P26" s="30" t="s">
        <v>57</v>
      </c>
      <c r="Q26" s="30" t="s">
        <v>57</v>
      </c>
      <c r="R26" s="30" t="s">
        <v>57</v>
      </c>
      <c r="S26" s="30" t="s">
        <v>57</v>
      </c>
      <c r="T26" s="30" t="s">
        <v>57</v>
      </c>
      <c r="U26" s="30" t="s">
        <v>57</v>
      </c>
      <c r="V26" s="28" t="s">
        <v>8</v>
      </c>
      <c r="W26" s="30" t="s">
        <v>57</v>
      </c>
      <c r="X26" s="30" t="s">
        <v>57</v>
      </c>
      <c r="Y26" s="30" t="s">
        <v>57</v>
      </c>
      <c r="Z26" s="30" t="s">
        <v>57</v>
      </c>
      <c r="AA26" s="30" t="s">
        <v>57</v>
      </c>
      <c r="AB26" s="30" t="s">
        <v>57</v>
      </c>
      <c r="AC26" s="28" t="s">
        <v>8</v>
      </c>
      <c r="AD26" s="30" t="s">
        <v>57</v>
      </c>
      <c r="AE26" s="30" t="s">
        <v>57</v>
      </c>
      <c r="AF26" s="30" t="s">
        <v>57</v>
      </c>
      <c r="AG26" s="30" t="s">
        <v>57</v>
      </c>
      <c r="AH26" s="30" t="s">
        <v>57</v>
      </c>
      <c r="AI26" s="30" t="s">
        <v>57</v>
      </c>
      <c r="AJ26" s="39">
        <f t="shared" si="1"/>
        <v>0</v>
      </c>
      <c r="AK26" s="13">
        <f t="shared" si="2"/>
        <v>0</v>
      </c>
      <c r="AL26" s="13">
        <f t="shared" si="3"/>
        <v>0</v>
      </c>
      <c r="AM26" s="13">
        <f t="shared" si="4"/>
        <v>0</v>
      </c>
      <c r="AN26" s="13">
        <f t="shared" si="5"/>
        <v>27</v>
      </c>
      <c r="AO26" s="13">
        <f t="shared" si="6"/>
        <v>0</v>
      </c>
      <c r="AP26" s="13">
        <f t="shared" si="0"/>
        <v>4</v>
      </c>
      <c r="AQ26" s="40">
        <f t="shared" si="7"/>
        <v>31</v>
      </c>
    </row>
    <row r="27" spans="1:43" ht="15.95" customHeight="1">
      <c r="A27" s="32">
        <v>21</v>
      </c>
      <c r="B27" s="35" t="s">
        <v>67</v>
      </c>
      <c r="C27" s="31" t="s">
        <v>20</v>
      </c>
      <c r="D27" s="14" t="s">
        <v>36</v>
      </c>
      <c r="E27" s="30" t="s">
        <v>57</v>
      </c>
      <c r="F27" s="28" t="s">
        <v>8</v>
      </c>
      <c r="G27" s="30" t="s">
        <v>57</v>
      </c>
      <c r="H27" s="30" t="s">
        <v>57</v>
      </c>
      <c r="I27" s="30" t="s">
        <v>57</v>
      </c>
      <c r="J27" s="30" t="s">
        <v>57</v>
      </c>
      <c r="K27" s="30" t="s">
        <v>57</v>
      </c>
      <c r="L27" s="30" t="s">
        <v>57</v>
      </c>
      <c r="M27" s="28" t="s">
        <v>8</v>
      </c>
      <c r="N27" s="30" t="s">
        <v>57</v>
      </c>
      <c r="O27" s="30" t="s">
        <v>57</v>
      </c>
      <c r="P27" s="30" t="s">
        <v>57</v>
      </c>
      <c r="Q27" s="30" t="s">
        <v>57</v>
      </c>
      <c r="R27" s="30" t="s">
        <v>57</v>
      </c>
      <c r="S27" s="30" t="s">
        <v>57</v>
      </c>
      <c r="T27" s="28" t="s">
        <v>8</v>
      </c>
      <c r="U27" s="30" t="s">
        <v>57</v>
      </c>
      <c r="V27" s="30" t="s">
        <v>57</v>
      </c>
      <c r="W27" s="30" t="s">
        <v>57</v>
      </c>
      <c r="X27" s="30" t="s">
        <v>57</v>
      </c>
      <c r="Y27" s="30" t="s">
        <v>57</v>
      </c>
      <c r="Z27" s="30" t="s">
        <v>57</v>
      </c>
      <c r="AA27" s="28" t="s">
        <v>8</v>
      </c>
      <c r="AB27" s="30" t="s">
        <v>57</v>
      </c>
      <c r="AC27" s="30" t="s">
        <v>57</v>
      </c>
      <c r="AD27" s="30" t="s">
        <v>57</v>
      </c>
      <c r="AE27" s="30" t="s">
        <v>57</v>
      </c>
      <c r="AF27" s="30" t="s">
        <v>57</v>
      </c>
      <c r="AG27" s="30" t="s">
        <v>57</v>
      </c>
      <c r="AH27" s="28" t="s">
        <v>8</v>
      </c>
      <c r="AI27" s="30" t="s">
        <v>57</v>
      </c>
      <c r="AJ27" s="39">
        <f t="shared" si="1"/>
        <v>0</v>
      </c>
      <c r="AK27" s="13">
        <f t="shared" si="2"/>
        <v>0</v>
      </c>
      <c r="AL27" s="13">
        <f t="shared" si="3"/>
        <v>0</v>
      </c>
      <c r="AM27" s="13">
        <f t="shared" si="4"/>
        <v>0</v>
      </c>
      <c r="AN27" s="13">
        <f t="shared" si="5"/>
        <v>26</v>
      </c>
      <c r="AO27" s="13">
        <f t="shared" si="6"/>
        <v>0</v>
      </c>
      <c r="AP27" s="13">
        <f t="shared" si="0"/>
        <v>5</v>
      </c>
      <c r="AQ27" s="40">
        <f t="shared" si="7"/>
        <v>31</v>
      </c>
    </row>
    <row r="28" spans="1:43" ht="15.95" customHeight="1">
      <c r="A28" s="32">
        <v>22</v>
      </c>
      <c r="B28" s="36" t="s">
        <v>76</v>
      </c>
      <c r="C28" s="31" t="s">
        <v>20</v>
      </c>
      <c r="D28" s="14" t="s">
        <v>22</v>
      </c>
      <c r="E28" s="30" t="s">
        <v>57</v>
      </c>
      <c r="F28" s="30" t="s">
        <v>57</v>
      </c>
      <c r="G28" s="28" t="s">
        <v>8</v>
      </c>
      <c r="H28" s="30" t="s">
        <v>57</v>
      </c>
      <c r="I28" s="30" t="s">
        <v>57</v>
      </c>
      <c r="J28" s="30" t="s">
        <v>57</v>
      </c>
      <c r="K28" s="30" t="s">
        <v>57</v>
      </c>
      <c r="L28" s="30" t="s">
        <v>57</v>
      </c>
      <c r="M28" s="30" t="s">
        <v>57</v>
      </c>
      <c r="N28" s="28" t="s">
        <v>8</v>
      </c>
      <c r="O28" s="30" t="s">
        <v>57</v>
      </c>
      <c r="P28" s="30" t="s">
        <v>57</v>
      </c>
      <c r="Q28" s="30" t="s">
        <v>57</v>
      </c>
      <c r="R28" s="30" t="s">
        <v>57</v>
      </c>
      <c r="S28" s="30" t="s">
        <v>57</v>
      </c>
      <c r="T28" s="30" t="s">
        <v>57</v>
      </c>
      <c r="U28" s="28" t="s">
        <v>8</v>
      </c>
      <c r="V28" s="30" t="s">
        <v>57</v>
      </c>
      <c r="W28" s="30" t="s">
        <v>57</v>
      </c>
      <c r="X28" s="30" t="s">
        <v>57</v>
      </c>
      <c r="Y28" s="30" t="s">
        <v>57</v>
      </c>
      <c r="Z28" s="30" t="s">
        <v>57</v>
      </c>
      <c r="AA28" s="30" t="s">
        <v>57</v>
      </c>
      <c r="AB28" s="28" t="s">
        <v>8</v>
      </c>
      <c r="AC28" s="30" t="s">
        <v>57</v>
      </c>
      <c r="AD28" s="30" t="s">
        <v>57</v>
      </c>
      <c r="AE28" s="30" t="s">
        <v>57</v>
      </c>
      <c r="AF28" s="30" t="s">
        <v>57</v>
      </c>
      <c r="AG28" s="30" t="s">
        <v>57</v>
      </c>
      <c r="AH28" s="30" t="s">
        <v>57</v>
      </c>
      <c r="AI28" s="28" t="s">
        <v>8</v>
      </c>
      <c r="AJ28" s="39">
        <f t="shared" si="1"/>
        <v>0</v>
      </c>
      <c r="AK28" s="13">
        <f t="shared" si="2"/>
        <v>0</v>
      </c>
      <c r="AL28" s="13">
        <f t="shared" si="3"/>
        <v>0</v>
      </c>
      <c r="AM28" s="13">
        <f t="shared" si="4"/>
        <v>0</v>
      </c>
      <c r="AN28" s="13">
        <f t="shared" si="5"/>
        <v>26</v>
      </c>
      <c r="AO28" s="13">
        <f t="shared" si="6"/>
        <v>0</v>
      </c>
      <c r="AP28" s="13">
        <f>COUNTIF(E28:AI28,"OFF")</f>
        <v>5</v>
      </c>
      <c r="AQ28" s="40">
        <f t="shared" si="7"/>
        <v>31</v>
      </c>
    </row>
    <row r="29" spans="1:43" ht="15.95" customHeight="1">
      <c r="A29" s="32">
        <v>23</v>
      </c>
      <c r="B29" s="35" t="s">
        <v>56</v>
      </c>
      <c r="C29" s="31" t="s">
        <v>20</v>
      </c>
      <c r="D29" s="14" t="s">
        <v>23</v>
      </c>
      <c r="E29" s="30" t="s">
        <v>57</v>
      </c>
      <c r="F29" s="30" t="s">
        <v>57</v>
      </c>
      <c r="G29" s="30" t="s">
        <v>57</v>
      </c>
      <c r="H29" s="28" t="s">
        <v>8</v>
      </c>
      <c r="I29" s="30" t="s">
        <v>57</v>
      </c>
      <c r="J29" s="30" t="s">
        <v>57</v>
      </c>
      <c r="K29" s="30" t="s">
        <v>57</v>
      </c>
      <c r="L29" s="30" t="s">
        <v>57</v>
      </c>
      <c r="M29" s="30" t="s">
        <v>57</v>
      </c>
      <c r="N29" s="30" t="s">
        <v>57</v>
      </c>
      <c r="O29" s="28" t="s">
        <v>8</v>
      </c>
      <c r="P29" s="30" t="s">
        <v>57</v>
      </c>
      <c r="Q29" s="30" t="s">
        <v>57</v>
      </c>
      <c r="R29" s="30" t="s">
        <v>57</v>
      </c>
      <c r="S29" s="30" t="s">
        <v>57</v>
      </c>
      <c r="T29" s="30" t="s">
        <v>57</v>
      </c>
      <c r="U29" s="30" t="s">
        <v>57</v>
      </c>
      <c r="V29" s="28" t="s">
        <v>8</v>
      </c>
      <c r="W29" s="30" t="s">
        <v>57</v>
      </c>
      <c r="X29" s="30" t="s">
        <v>57</v>
      </c>
      <c r="Y29" s="30" t="s">
        <v>57</v>
      </c>
      <c r="Z29" s="30" t="s">
        <v>57</v>
      </c>
      <c r="AA29" s="30" t="s">
        <v>57</v>
      </c>
      <c r="AB29" s="30" t="s">
        <v>57</v>
      </c>
      <c r="AC29" s="28" t="s">
        <v>8</v>
      </c>
      <c r="AD29" s="30" t="s">
        <v>57</v>
      </c>
      <c r="AE29" s="30" t="s">
        <v>57</v>
      </c>
      <c r="AF29" s="30" t="s">
        <v>57</v>
      </c>
      <c r="AG29" s="30" t="s">
        <v>57</v>
      </c>
      <c r="AH29" s="30" t="s">
        <v>57</v>
      </c>
      <c r="AI29" s="30" t="s">
        <v>57</v>
      </c>
      <c r="AJ29" s="39">
        <f t="shared" si="1"/>
        <v>0</v>
      </c>
      <c r="AK29" s="13">
        <f t="shared" si="2"/>
        <v>0</v>
      </c>
      <c r="AL29" s="13">
        <f t="shared" si="3"/>
        <v>0</v>
      </c>
      <c r="AM29" s="13">
        <f t="shared" si="4"/>
        <v>0</v>
      </c>
      <c r="AN29" s="13">
        <f t="shared" si="5"/>
        <v>27</v>
      </c>
      <c r="AO29" s="13">
        <f t="shared" si="6"/>
        <v>0</v>
      </c>
      <c r="AP29" s="13">
        <f t="shared" ref="AP29:AP41" si="8">COUNTIF(E29:AI29,"OFF")</f>
        <v>4</v>
      </c>
      <c r="AQ29" s="40">
        <f t="shared" si="7"/>
        <v>31</v>
      </c>
    </row>
    <row r="30" spans="1:43" ht="15.95" customHeight="1">
      <c r="A30" s="32">
        <v>24</v>
      </c>
      <c r="B30" s="36" t="s">
        <v>38</v>
      </c>
      <c r="C30" s="31" t="s">
        <v>20</v>
      </c>
      <c r="D30" s="14" t="s">
        <v>21</v>
      </c>
      <c r="E30" s="30" t="s">
        <v>57</v>
      </c>
      <c r="F30" s="30" t="s">
        <v>57</v>
      </c>
      <c r="G30" s="30" t="s">
        <v>57</v>
      </c>
      <c r="H30" s="30" t="s">
        <v>57</v>
      </c>
      <c r="I30" s="30" t="s">
        <v>57</v>
      </c>
      <c r="J30" s="30" t="s">
        <v>57</v>
      </c>
      <c r="K30" s="28" t="s">
        <v>8</v>
      </c>
      <c r="L30" s="30" t="s">
        <v>57</v>
      </c>
      <c r="M30" s="30" t="s">
        <v>57</v>
      </c>
      <c r="N30" s="30" t="s">
        <v>57</v>
      </c>
      <c r="O30" s="30" t="s">
        <v>57</v>
      </c>
      <c r="P30" s="30" t="s">
        <v>57</v>
      </c>
      <c r="Q30" s="30" t="s">
        <v>57</v>
      </c>
      <c r="R30" s="28" t="s">
        <v>8</v>
      </c>
      <c r="S30" s="30" t="s">
        <v>57</v>
      </c>
      <c r="T30" s="30" t="s">
        <v>57</v>
      </c>
      <c r="U30" s="30" t="s">
        <v>57</v>
      </c>
      <c r="V30" s="30" t="s">
        <v>57</v>
      </c>
      <c r="W30" s="30" t="s">
        <v>57</v>
      </c>
      <c r="X30" s="30" t="s">
        <v>57</v>
      </c>
      <c r="Y30" s="28" t="s">
        <v>8</v>
      </c>
      <c r="Z30" s="30" t="s">
        <v>57</v>
      </c>
      <c r="AA30" s="30" t="s">
        <v>57</v>
      </c>
      <c r="AB30" s="30" t="s">
        <v>57</v>
      </c>
      <c r="AC30" s="30" t="s">
        <v>57</v>
      </c>
      <c r="AD30" s="30" t="s">
        <v>57</v>
      </c>
      <c r="AE30" s="30" t="s">
        <v>57</v>
      </c>
      <c r="AF30" s="28" t="s">
        <v>8</v>
      </c>
      <c r="AG30" s="30" t="s">
        <v>57</v>
      </c>
      <c r="AH30" s="30" t="s">
        <v>57</v>
      </c>
      <c r="AI30" s="30" t="s">
        <v>57</v>
      </c>
      <c r="AJ30" s="39">
        <f t="shared" si="1"/>
        <v>0</v>
      </c>
      <c r="AK30" s="13">
        <f t="shared" si="2"/>
        <v>0</v>
      </c>
      <c r="AL30" s="13">
        <f t="shared" si="3"/>
        <v>0</v>
      </c>
      <c r="AM30" s="13">
        <f t="shared" si="4"/>
        <v>0</v>
      </c>
      <c r="AN30" s="13">
        <f t="shared" si="5"/>
        <v>27</v>
      </c>
      <c r="AO30" s="13">
        <f t="shared" si="6"/>
        <v>0</v>
      </c>
      <c r="AP30" s="13">
        <f t="shared" si="8"/>
        <v>4</v>
      </c>
      <c r="AQ30" s="40">
        <f t="shared" si="7"/>
        <v>31</v>
      </c>
    </row>
    <row r="31" spans="1:43" ht="15.95" customHeight="1">
      <c r="A31" s="32">
        <v>25</v>
      </c>
      <c r="B31" s="36" t="s">
        <v>45</v>
      </c>
      <c r="C31" s="31" t="s">
        <v>20</v>
      </c>
      <c r="D31" s="14" t="s">
        <v>25</v>
      </c>
      <c r="E31" s="28" t="s">
        <v>8</v>
      </c>
      <c r="F31" s="30" t="s">
        <v>57</v>
      </c>
      <c r="G31" s="30" t="s">
        <v>57</v>
      </c>
      <c r="H31" s="30" t="s">
        <v>57</v>
      </c>
      <c r="I31" s="30" t="s">
        <v>57</v>
      </c>
      <c r="J31" s="30" t="s">
        <v>57</v>
      </c>
      <c r="K31" s="30" t="s">
        <v>57</v>
      </c>
      <c r="L31" s="28" t="s">
        <v>8</v>
      </c>
      <c r="M31" s="30" t="s">
        <v>57</v>
      </c>
      <c r="N31" s="30" t="s">
        <v>57</v>
      </c>
      <c r="O31" s="30" t="s">
        <v>57</v>
      </c>
      <c r="P31" s="30" t="s">
        <v>57</v>
      </c>
      <c r="Q31" s="30" t="s">
        <v>57</v>
      </c>
      <c r="R31" s="30" t="s">
        <v>57</v>
      </c>
      <c r="S31" s="28" t="s">
        <v>8</v>
      </c>
      <c r="T31" s="30" t="s">
        <v>57</v>
      </c>
      <c r="U31" s="30" t="s">
        <v>57</v>
      </c>
      <c r="V31" s="30" t="s">
        <v>57</v>
      </c>
      <c r="W31" s="30" t="s">
        <v>57</v>
      </c>
      <c r="X31" s="30" t="s">
        <v>57</v>
      </c>
      <c r="Y31" s="30" t="s">
        <v>57</v>
      </c>
      <c r="Z31" s="28" t="s">
        <v>8</v>
      </c>
      <c r="AA31" s="30" t="s">
        <v>57</v>
      </c>
      <c r="AB31" s="30" t="s">
        <v>57</v>
      </c>
      <c r="AC31" s="30" t="s">
        <v>57</v>
      </c>
      <c r="AD31" s="30" t="s">
        <v>57</v>
      </c>
      <c r="AE31" s="30" t="s">
        <v>57</v>
      </c>
      <c r="AF31" s="30" t="s">
        <v>57</v>
      </c>
      <c r="AG31" s="28" t="s">
        <v>8</v>
      </c>
      <c r="AH31" s="30" t="s">
        <v>57</v>
      </c>
      <c r="AI31" s="30" t="s">
        <v>57</v>
      </c>
      <c r="AJ31" s="39">
        <f t="shared" si="1"/>
        <v>0</v>
      </c>
      <c r="AK31" s="13">
        <f t="shared" si="2"/>
        <v>0</v>
      </c>
      <c r="AL31" s="13">
        <f t="shared" si="3"/>
        <v>0</v>
      </c>
      <c r="AM31" s="13">
        <f t="shared" si="4"/>
        <v>0</v>
      </c>
      <c r="AN31" s="13">
        <f t="shared" si="5"/>
        <v>26</v>
      </c>
      <c r="AO31" s="13">
        <f t="shared" si="6"/>
        <v>0</v>
      </c>
      <c r="AP31" s="13">
        <f t="shared" si="8"/>
        <v>5</v>
      </c>
      <c r="AQ31" s="40">
        <f t="shared" si="7"/>
        <v>31</v>
      </c>
    </row>
    <row r="32" spans="1:43" ht="15.95" customHeight="1">
      <c r="A32" s="32">
        <v>26</v>
      </c>
      <c r="B32" s="35" t="s">
        <v>152</v>
      </c>
      <c r="C32" s="31" t="s">
        <v>20</v>
      </c>
      <c r="D32" s="14" t="s">
        <v>25</v>
      </c>
      <c r="E32" s="30" t="s">
        <v>57</v>
      </c>
      <c r="F32" s="28" t="s">
        <v>8</v>
      </c>
      <c r="G32" s="30" t="s">
        <v>57</v>
      </c>
      <c r="H32" s="30" t="s">
        <v>57</v>
      </c>
      <c r="I32" s="30" t="s">
        <v>57</v>
      </c>
      <c r="J32" s="30" t="s">
        <v>57</v>
      </c>
      <c r="K32" s="30" t="s">
        <v>57</v>
      </c>
      <c r="L32" s="30" t="s">
        <v>57</v>
      </c>
      <c r="M32" s="28" t="s">
        <v>8</v>
      </c>
      <c r="N32" s="30" t="s">
        <v>57</v>
      </c>
      <c r="O32" s="30" t="s">
        <v>57</v>
      </c>
      <c r="P32" s="30" t="s">
        <v>57</v>
      </c>
      <c r="Q32" s="30" t="s">
        <v>57</v>
      </c>
      <c r="R32" s="30" t="s">
        <v>57</v>
      </c>
      <c r="S32" s="30" t="s">
        <v>57</v>
      </c>
      <c r="T32" s="28" t="s">
        <v>8</v>
      </c>
      <c r="U32" s="30" t="s">
        <v>57</v>
      </c>
      <c r="V32" s="30" t="s">
        <v>57</v>
      </c>
      <c r="W32" s="30" t="s">
        <v>57</v>
      </c>
      <c r="X32" s="30" t="s">
        <v>57</v>
      </c>
      <c r="Y32" s="30" t="s">
        <v>57</v>
      </c>
      <c r="Z32" s="30" t="s">
        <v>57</v>
      </c>
      <c r="AA32" s="28" t="s">
        <v>8</v>
      </c>
      <c r="AB32" s="30" t="s">
        <v>57</v>
      </c>
      <c r="AC32" s="30" t="s">
        <v>57</v>
      </c>
      <c r="AD32" s="30" t="s">
        <v>57</v>
      </c>
      <c r="AE32" s="30" t="s">
        <v>57</v>
      </c>
      <c r="AF32" s="30" t="s">
        <v>57</v>
      </c>
      <c r="AG32" s="30" t="s">
        <v>57</v>
      </c>
      <c r="AH32" s="28" t="s">
        <v>8</v>
      </c>
      <c r="AI32" s="30" t="s">
        <v>57</v>
      </c>
      <c r="AJ32" s="39">
        <f t="shared" si="1"/>
        <v>0</v>
      </c>
      <c r="AK32" s="13">
        <f t="shared" si="2"/>
        <v>0</v>
      </c>
      <c r="AL32" s="13">
        <f t="shared" si="3"/>
        <v>0</v>
      </c>
      <c r="AM32" s="13">
        <f t="shared" si="4"/>
        <v>0</v>
      </c>
      <c r="AN32" s="13">
        <f t="shared" si="5"/>
        <v>26</v>
      </c>
      <c r="AO32" s="13">
        <f t="shared" si="6"/>
        <v>0</v>
      </c>
      <c r="AP32" s="13">
        <f t="shared" si="8"/>
        <v>5</v>
      </c>
      <c r="AQ32" s="40">
        <f t="shared" si="7"/>
        <v>31</v>
      </c>
    </row>
    <row r="33" spans="1:43" ht="15.95" customHeight="1">
      <c r="A33" s="32">
        <v>27</v>
      </c>
      <c r="B33" s="36" t="s">
        <v>59</v>
      </c>
      <c r="C33" s="31" t="s">
        <v>20</v>
      </c>
      <c r="D33" s="14" t="s">
        <v>75</v>
      </c>
      <c r="E33" s="30" t="s">
        <v>57</v>
      </c>
      <c r="F33" s="30" t="s">
        <v>57</v>
      </c>
      <c r="G33" s="28" t="s">
        <v>8</v>
      </c>
      <c r="H33" s="30" t="s">
        <v>57</v>
      </c>
      <c r="I33" s="30" t="s">
        <v>57</v>
      </c>
      <c r="J33" s="30" t="s">
        <v>57</v>
      </c>
      <c r="K33" s="30" t="s">
        <v>57</v>
      </c>
      <c r="L33" s="30" t="s">
        <v>57</v>
      </c>
      <c r="M33" s="30" t="s">
        <v>57</v>
      </c>
      <c r="N33" s="28" t="s">
        <v>8</v>
      </c>
      <c r="O33" s="30" t="s">
        <v>57</v>
      </c>
      <c r="P33" s="30" t="s">
        <v>57</v>
      </c>
      <c r="Q33" s="30" t="s">
        <v>57</v>
      </c>
      <c r="R33" s="30" t="s">
        <v>57</v>
      </c>
      <c r="S33" s="30" t="s">
        <v>57</v>
      </c>
      <c r="T33" s="30" t="s">
        <v>57</v>
      </c>
      <c r="U33" s="28" t="s">
        <v>8</v>
      </c>
      <c r="V33" s="30" t="s">
        <v>57</v>
      </c>
      <c r="W33" s="30" t="s">
        <v>57</v>
      </c>
      <c r="X33" s="30" t="s">
        <v>57</v>
      </c>
      <c r="Y33" s="30" t="s">
        <v>57</v>
      </c>
      <c r="Z33" s="30" t="s">
        <v>57</v>
      </c>
      <c r="AA33" s="30" t="s">
        <v>57</v>
      </c>
      <c r="AB33" s="28" t="s">
        <v>8</v>
      </c>
      <c r="AC33" s="30" t="s">
        <v>57</v>
      </c>
      <c r="AD33" s="30" t="s">
        <v>57</v>
      </c>
      <c r="AE33" s="30" t="s">
        <v>57</v>
      </c>
      <c r="AF33" s="30" t="s">
        <v>57</v>
      </c>
      <c r="AG33" s="30" t="s">
        <v>57</v>
      </c>
      <c r="AH33" s="30" t="s">
        <v>57</v>
      </c>
      <c r="AI33" s="28" t="s">
        <v>8</v>
      </c>
      <c r="AJ33" s="39">
        <f t="shared" si="1"/>
        <v>0</v>
      </c>
      <c r="AK33" s="13">
        <f t="shared" si="2"/>
        <v>0</v>
      </c>
      <c r="AL33" s="13">
        <f t="shared" si="3"/>
        <v>0</v>
      </c>
      <c r="AM33" s="13">
        <f t="shared" si="4"/>
        <v>0</v>
      </c>
      <c r="AN33" s="13">
        <f t="shared" si="5"/>
        <v>26</v>
      </c>
      <c r="AO33" s="13">
        <f t="shared" si="6"/>
        <v>0</v>
      </c>
      <c r="AP33" s="13">
        <f t="shared" si="8"/>
        <v>5</v>
      </c>
      <c r="AQ33" s="40">
        <f t="shared" si="7"/>
        <v>31</v>
      </c>
    </row>
    <row r="34" spans="1:43" ht="15.95" customHeight="1">
      <c r="A34" s="70">
        <v>28</v>
      </c>
      <c r="B34" s="81" t="s">
        <v>150</v>
      </c>
      <c r="C34" s="72" t="s">
        <v>20</v>
      </c>
      <c r="D34" s="73" t="s">
        <v>96</v>
      </c>
      <c r="E34" s="75" t="s">
        <v>8</v>
      </c>
      <c r="F34" s="77" t="s">
        <v>5</v>
      </c>
      <c r="G34" s="77" t="s">
        <v>57</v>
      </c>
      <c r="H34" s="77" t="s">
        <v>57</v>
      </c>
      <c r="I34" s="77" t="s">
        <v>57</v>
      </c>
      <c r="J34" s="77" t="s">
        <v>57</v>
      </c>
      <c r="K34" s="77" t="s">
        <v>57</v>
      </c>
      <c r="L34" s="75" t="s">
        <v>8</v>
      </c>
      <c r="M34" s="77" t="s">
        <v>5</v>
      </c>
      <c r="N34" s="77" t="s">
        <v>57</v>
      </c>
      <c r="O34" s="77" t="s">
        <v>57</v>
      </c>
      <c r="P34" s="77" t="s">
        <v>57</v>
      </c>
      <c r="Q34" s="77" t="s">
        <v>57</v>
      </c>
      <c r="R34" s="77" t="s">
        <v>57</v>
      </c>
      <c r="S34" s="75" t="s">
        <v>8</v>
      </c>
      <c r="T34" s="77" t="s">
        <v>5</v>
      </c>
      <c r="U34" s="77" t="s">
        <v>57</v>
      </c>
      <c r="V34" s="77" t="s">
        <v>57</v>
      </c>
      <c r="W34" s="77" t="s">
        <v>57</v>
      </c>
      <c r="X34" s="77" t="s">
        <v>57</v>
      </c>
      <c r="Y34" s="77" t="s">
        <v>57</v>
      </c>
      <c r="Z34" s="75" t="s">
        <v>8</v>
      </c>
      <c r="AA34" s="77" t="s">
        <v>5</v>
      </c>
      <c r="AB34" s="77" t="s">
        <v>57</v>
      </c>
      <c r="AC34" s="77" t="s">
        <v>57</v>
      </c>
      <c r="AD34" s="77" t="s">
        <v>57</v>
      </c>
      <c r="AE34" s="77" t="s">
        <v>57</v>
      </c>
      <c r="AF34" s="77" t="s">
        <v>57</v>
      </c>
      <c r="AG34" s="75" t="s">
        <v>8</v>
      </c>
      <c r="AH34" s="77" t="s">
        <v>5</v>
      </c>
      <c r="AI34" s="77" t="s">
        <v>57</v>
      </c>
      <c r="AJ34" s="39">
        <f t="shared" si="1"/>
        <v>5</v>
      </c>
      <c r="AK34" s="13">
        <f t="shared" si="2"/>
        <v>0</v>
      </c>
      <c r="AL34" s="13">
        <f t="shared" si="3"/>
        <v>0</v>
      </c>
      <c r="AM34" s="13">
        <f t="shared" si="4"/>
        <v>0</v>
      </c>
      <c r="AN34" s="13">
        <f t="shared" si="5"/>
        <v>21</v>
      </c>
      <c r="AO34" s="13">
        <f t="shared" si="6"/>
        <v>0</v>
      </c>
      <c r="AP34" s="13">
        <f t="shared" si="8"/>
        <v>5</v>
      </c>
      <c r="AQ34" s="40">
        <f t="shared" si="7"/>
        <v>31</v>
      </c>
    </row>
    <row r="35" spans="1:43" ht="15.95" customHeight="1">
      <c r="A35" s="70">
        <v>29</v>
      </c>
      <c r="B35" s="76" t="s">
        <v>147</v>
      </c>
      <c r="C35" s="72" t="s">
        <v>20</v>
      </c>
      <c r="D35" s="73" t="s">
        <v>94</v>
      </c>
      <c r="E35" s="77" t="s">
        <v>57</v>
      </c>
      <c r="F35" s="77" t="s">
        <v>57</v>
      </c>
      <c r="G35" s="77" t="s">
        <v>57</v>
      </c>
      <c r="H35" s="77" t="s">
        <v>57</v>
      </c>
      <c r="I35" s="77" t="s">
        <v>57</v>
      </c>
      <c r="J35" s="77" t="s">
        <v>57</v>
      </c>
      <c r="K35" s="75" t="s">
        <v>8</v>
      </c>
      <c r="L35" s="77" t="s">
        <v>57</v>
      </c>
      <c r="M35" s="77" t="s">
        <v>57</v>
      </c>
      <c r="N35" s="77" t="s">
        <v>57</v>
      </c>
      <c r="O35" s="77" t="s">
        <v>57</v>
      </c>
      <c r="P35" s="77" t="s">
        <v>57</v>
      </c>
      <c r="Q35" s="77" t="s">
        <v>57</v>
      </c>
      <c r="R35" s="75" t="s">
        <v>8</v>
      </c>
      <c r="S35" s="77" t="s">
        <v>57</v>
      </c>
      <c r="T35" s="77" t="s">
        <v>57</v>
      </c>
      <c r="U35" s="77" t="s">
        <v>57</v>
      </c>
      <c r="V35" s="77" t="s">
        <v>57</v>
      </c>
      <c r="W35" s="77" t="s">
        <v>57</v>
      </c>
      <c r="X35" s="77" t="s">
        <v>57</v>
      </c>
      <c r="Y35" s="75" t="s">
        <v>8</v>
      </c>
      <c r="Z35" s="77" t="s">
        <v>57</v>
      </c>
      <c r="AA35" s="77" t="s">
        <v>57</v>
      </c>
      <c r="AB35" s="77" t="s">
        <v>57</v>
      </c>
      <c r="AC35" s="77" t="s">
        <v>57</v>
      </c>
      <c r="AD35" s="77" t="s">
        <v>57</v>
      </c>
      <c r="AE35" s="77" t="s">
        <v>57</v>
      </c>
      <c r="AF35" s="75" t="s">
        <v>8</v>
      </c>
      <c r="AG35" s="77" t="s">
        <v>57</v>
      </c>
      <c r="AH35" s="77" t="s">
        <v>57</v>
      </c>
      <c r="AI35" s="77" t="s">
        <v>57</v>
      </c>
      <c r="AJ35" s="39">
        <f t="shared" si="1"/>
        <v>0</v>
      </c>
      <c r="AK35" s="13">
        <f t="shared" si="2"/>
        <v>0</v>
      </c>
      <c r="AL35" s="13">
        <f t="shared" si="3"/>
        <v>0</v>
      </c>
      <c r="AM35" s="13">
        <f t="shared" si="4"/>
        <v>0</v>
      </c>
      <c r="AN35" s="13">
        <f t="shared" si="5"/>
        <v>27</v>
      </c>
      <c r="AO35" s="13">
        <f t="shared" si="6"/>
        <v>0</v>
      </c>
      <c r="AP35" s="13">
        <f t="shared" si="8"/>
        <v>4</v>
      </c>
      <c r="AQ35" s="40">
        <f t="shared" si="7"/>
        <v>31</v>
      </c>
    </row>
    <row r="36" spans="1:43" ht="15.95" customHeight="1">
      <c r="A36" s="70">
        <v>30</v>
      </c>
      <c r="B36" s="71" t="s">
        <v>79</v>
      </c>
      <c r="C36" s="72" t="s">
        <v>20</v>
      </c>
      <c r="D36" s="73" t="s">
        <v>93</v>
      </c>
      <c r="E36" s="75" t="s">
        <v>8</v>
      </c>
      <c r="F36" s="77" t="s">
        <v>57</v>
      </c>
      <c r="G36" s="77" t="s">
        <v>57</v>
      </c>
      <c r="H36" s="77" t="s">
        <v>57</v>
      </c>
      <c r="I36" s="77" t="s">
        <v>57</v>
      </c>
      <c r="J36" s="77" t="s">
        <v>57</v>
      </c>
      <c r="K36" s="77" t="s">
        <v>57</v>
      </c>
      <c r="L36" s="75" t="s">
        <v>8</v>
      </c>
      <c r="M36" s="77" t="s">
        <v>57</v>
      </c>
      <c r="N36" s="77" t="s">
        <v>57</v>
      </c>
      <c r="O36" s="77" t="s">
        <v>57</v>
      </c>
      <c r="P36" s="77" t="s">
        <v>57</v>
      </c>
      <c r="Q36" s="77" t="s">
        <v>57</v>
      </c>
      <c r="R36" s="77" t="s">
        <v>57</v>
      </c>
      <c r="S36" s="75" t="s">
        <v>8</v>
      </c>
      <c r="T36" s="77" t="s">
        <v>57</v>
      </c>
      <c r="U36" s="77" t="s">
        <v>57</v>
      </c>
      <c r="V36" s="77" t="s">
        <v>57</v>
      </c>
      <c r="W36" s="77" t="s">
        <v>57</v>
      </c>
      <c r="X36" s="77" t="s">
        <v>57</v>
      </c>
      <c r="Y36" s="77" t="s">
        <v>57</v>
      </c>
      <c r="Z36" s="75" t="s">
        <v>8</v>
      </c>
      <c r="AA36" s="77" t="s">
        <v>57</v>
      </c>
      <c r="AB36" s="77" t="s">
        <v>57</v>
      </c>
      <c r="AC36" s="77" t="s">
        <v>57</v>
      </c>
      <c r="AD36" s="77" t="s">
        <v>57</v>
      </c>
      <c r="AE36" s="77" t="s">
        <v>57</v>
      </c>
      <c r="AF36" s="77" t="s">
        <v>57</v>
      </c>
      <c r="AG36" s="75" t="s">
        <v>8</v>
      </c>
      <c r="AH36" s="77" t="s">
        <v>57</v>
      </c>
      <c r="AI36" s="77" t="s">
        <v>57</v>
      </c>
      <c r="AJ36" s="39">
        <f t="shared" si="1"/>
        <v>0</v>
      </c>
      <c r="AK36" s="13">
        <f t="shared" si="2"/>
        <v>0</v>
      </c>
      <c r="AL36" s="13">
        <f t="shared" si="3"/>
        <v>0</v>
      </c>
      <c r="AM36" s="13">
        <f t="shared" si="4"/>
        <v>0</v>
      </c>
      <c r="AN36" s="13">
        <f t="shared" si="5"/>
        <v>26</v>
      </c>
      <c r="AO36" s="13">
        <f t="shared" si="6"/>
        <v>0</v>
      </c>
      <c r="AP36" s="13">
        <f t="shared" si="8"/>
        <v>5</v>
      </c>
      <c r="AQ36" s="40">
        <f t="shared" si="7"/>
        <v>31</v>
      </c>
    </row>
    <row r="37" spans="1:43" ht="15.95" customHeight="1">
      <c r="A37" s="70">
        <v>31</v>
      </c>
      <c r="B37" s="71" t="s">
        <v>78</v>
      </c>
      <c r="C37" s="72" t="s">
        <v>20</v>
      </c>
      <c r="D37" s="73" t="s">
        <v>95</v>
      </c>
      <c r="E37" s="77" t="s">
        <v>57</v>
      </c>
      <c r="F37" s="77" t="s">
        <v>57</v>
      </c>
      <c r="G37" s="77" t="s">
        <v>57</v>
      </c>
      <c r="H37" s="77" t="s">
        <v>57</v>
      </c>
      <c r="I37" s="77" t="s">
        <v>57</v>
      </c>
      <c r="J37" s="77" t="s">
        <v>57</v>
      </c>
      <c r="K37" s="75" t="s">
        <v>8</v>
      </c>
      <c r="L37" s="77" t="s">
        <v>57</v>
      </c>
      <c r="M37" s="77" t="s">
        <v>57</v>
      </c>
      <c r="N37" s="77" t="s">
        <v>57</v>
      </c>
      <c r="O37" s="77" t="s">
        <v>57</v>
      </c>
      <c r="P37" s="77" t="s">
        <v>57</v>
      </c>
      <c r="Q37" s="77" t="s">
        <v>57</v>
      </c>
      <c r="R37" s="75" t="s">
        <v>8</v>
      </c>
      <c r="S37" s="77" t="s">
        <v>57</v>
      </c>
      <c r="T37" s="77" t="s">
        <v>57</v>
      </c>
      <c r="U37" s="77" t="s">
        <v>57</v>
      </c>
      <c r="V37" s="77" t="s">
        <v>57</v>
      </c>
      <c r="W37" s="77" t="s">
        <v>57</v>
      </c>
      <c r="X37" s="77" t="s">
        <v>57</v>
      </c>
      <c r="Y37" s="75" t="s">
        <v>8</v>
      </c>
      <c r="Z37" s="77" t="s">
        <v>57</v>
      </c>
      <c r="AA37" s="77" t="s">
        <v>57</v>
      </c>
      <c r="AB37" s="77" t="s">
        <v>57</v>
      </c>
      <c r="AC37" s="77" t="s">
        <v>57</v>
      </c>
      <c r="AD37" s="77" t="s">
        <v>57</v>
      </c>
      <c r="AE37" s="77" t="s">
        <v>57</v>
      </c>
      <c r="AF37" s="75" t="s">
        <v>8</v>
      </c>
      <c r="AG37" s="77" t="s">
        <v>57</v>
      </c>
      <c r="AH37" s="77" t="s">
        <v>57</v>
      </c>
      <c r="AI37" s="77" t="s">
        <v>57</v>
      </c>
      <c r="AJ37" s="39">
        <f t="shared" si="1"/>
        <v>0</v>
      </c>
      <c r="AK37" s="13">
        <f t="shared" si="2"/>
        <v>0</v>
      </c>
      <c r="AL37" s="13">
        <f t="shared" si="3"/>
        <v>0</v>
      </c>
      <c r="AM37" s="13">
        <f t="shared" si="4"/>
        <v>0</v>
      </c>
      <c r="AN37" s="13">
        <f t="shared" si="5"/>
        <v>27</v>
      </c>
      <c r="AO37" s="13">
        <f t="shared" si="6"/>
        <v>0</v>
      </c>
      <c r="AP37" s="13">
        <f t="shared" si="8"/>
        <v>4</v>
      </c>
      <c r="AQ37" s="40">
        <f t="shared" si="7"/>
        <v>31</v>
      </c>
    </row>
    <row r="38" spans="1:43" ht="15.95" customHeight="1">
      <c r="A38" s="32">
        <v>32</v>
      </c>
      <c r="B38" s="36" t="s">
        <v>77</v>
      </c>
      <c r="C38" s="31" t="s">
        <v>20</v>
      </c>
      <c r="D38" s="14" t="s">
        <v>87</v>
      </c>
      <c r="E38" s="30" t="s">
        <v>57</v>
      </c>
      <c r="F38" s="30" t="s">
        <v>57</v>
      </c>
      <c r="G38" s="30" t="s">
        <v>57</v>
      </c>
      <c r="H38" s="30" t="s">
        <v>57</v>
      </c>
      <c r="I38" s="30" t="s">
        <v>57</v>
      </c>
      <c r="J38" s="30" t="s">
        <v>57</v>
      </c>
      <c r="K38" s="28" t="s">
        <v>8</v>
      </c>
      <c r="L38" s="29" t="s">
        <v>5</v>
      </c>
      <c r="M38" s="30" t="s">
        <v>57</v>
      </c>
      <c r="N38" s="30" t="s">
        <v>57</v>
      </c>
      <c r="O38" s="30" t="s">
        <v>57</v>
      </c>
      <c r="P38" s="30" t="s">
        <v>57</v>
      </c>
      <c r="Q38" s="30" t="s">
        <v>57</v>
      </c>
      <c r="R38" s="28" t="s">
        <v>8</v>
      </c>
      <c r="S38" s="29" t="s">
        <v>5</v>
      </c>
      <c r="T38" s="30" t="s">
        <v>57</v>
      </c>
      <c r="U38" s="30" t="s">
        <v>57</v>
      </c>
      <c r="V38" s="30" t="s">
        <v>57</v>
      </c>
      <c r="W38" s="30" t="s">
        <v>57</v>
      </c>
      <c r="X38" s="30" t="s">
        <v>57</v>
      </c>
      <c r="Y38" s="28" t="s">
        <v>8</v>
      </c>
      <c r="Z38" s="29" t="s">
        <v>5</v>
      </c>
      <c r="AA38" s="30" t="s">
        <v>57</v>
      </c>
      <c r="AB38" s="30" t="s">
        <v>57</v>
      </c>
      <c r="AC38" s="30" t="s">
        <v>57</v>
      </c>
      <c r="AD38" s="30" t="s">
        <v>57</v>
      </c>
      <c r="AE38" s="30" t="s">
        <v>57</v>
      </c>
      <c r="AF38" s="28" t="s">
        <v>8</v>
      </c>
      <c r="AG38" s="29" t="s">
        <v>5</v>
      </c>
      <c r="AH38" s="30" t="s">
        <v>57</v>
      </c>
      <c r="AI38" s="30" t="s">
        <v>57</v>
      </c>
      <c r="AJ38" s="39">
        <f t="shared" si="1"/>
        <v>4</v>
      </c>
      <c r="AK38" s="13">
        <f t="shared" si="2"/>
        <v>0</v>
      </c>
      <c r="AL38" s="13">
        <f t="shared" si="3"/>
        <v>0</v>
      </c>
      <c r="AM38" s="13">
        <f t="shared" si="4"/>
        <v>0</v>
      </c>
      <c r="AN38" s="13">
        <f t="shared" si="5"/>
        <v>23</v>
      </c>
      <c r="AO38" s="13">
        <f t="shared" si="6"/>
        <v>0</v>
      </c>
      <c r="AP38" s="13">
        <f t="shared" si="8"/>
        <v>4</v>
      </c>
      <c r="AQ38" s="40">
        <f t="shared" si="7"/>
        <v>31</v>
      </c>
    </row>
    <row r="39" spans="1:43" ht="15.95" customHeight="1">
      <c r="A39" s="32">
        <v>33</v>
      </c>
      <c r="B39" s="82" t="s">
        <v>80</v>
      </c>
      <c r="C39" s="31" t="s">
        <v>20</v>
      </c>
      <c r="D39" s="14" t="s">
        <v>37</v>
      </c>
      <c r="E39" s="29" t="s">
        <v>5</v>
      </c>
      <c r="F39" s="29" t="s">
        <v>5</v>
      </c>
      <c r="G39" s="29" t="s">
        <v>5</v>
      </c>
      <c r="H39" s="30" t="s">
        <v>57</v>
      </c>
      <c r="I39" s="30" t="s">
        <v>57</v>
      </c>
      <c r="J39" s="30" t="s">
        <v>57</v>
      </c>
      <c r="K39" s="28" t="s">
        <v>8</v>
      </c>
      <c r="L39" s="29" t="s">
        <v>5</v>
      </c>
      <c r="M39" s="29" t="s">
        <v>5</v>
      </c>
      <c r="N39" s="29" t="s">
        <v>5</v>
      </c>
      <c r="O39" s="30" t="s">
        <v>57</v>
      </c>
      <c r="P39" s="30" t="s">
        <v>57</v>
      </c>
      <c r="Q39" s="30" t="s">
        <v>57</v>
      </c>
      <c r="R39" s="28" t="s">
        <v>8</v>
      </c>
      <c r="S39" s="29" t="s">
        <v>5</v>
      </c>
      <c r="T39" s="29" t="s">
        <v>5</v>
      </c>
      <c r="U39" s="29" t="s">
        <v>5</v>
      </c>
      <c r="V39" s="30" t="s">
        <v>57</v>
      </c>
      <c r="W39" s="30" t="s">
        <v>57</v>
      </c>
      <c r="X39" s="30" t="s">
        <v>57</v>
      </c>
      <c r="Y39" s="28" t="s">
        <v>8</v>
      </c>
      <c r="Z39" s="29" t="s">
        <v>5</v>
      </c>
      <c r="AA39" s="29" t="s">
        <v>5</v>
      </c>
      <c r="AB39" s="29" t="s">
        <v>5</v>
      </c>
      <c r="AC39" s="30" t="s">
        <v>57</v>
      </c>
      <c r="AD39" s="30" t="s">
        <v>57</v>
      </c>
      <c r="AE39" s="30" t="s">
        <v>57</v>
      </c>
      <c r="AF39" s="28" t="s">
        <v>8</v>
      </c>
      <c r="AG39" s="29" t="s">
        <v>5</v>
      </c>
      <c r="AH39" s="29" t="s">
        <v>5</v>
      </c>
      <c r="AI39" s="29" t="s">
        <v>5</v>
      </c>
      <c r="AJ39" s="39">
        <f t="shared" si="1"/>
        <v>15</v>
      </c>
      <c r="AK39" s="13">
        <f t="shared" si="2"/>
        <v>0</v>
      </c>
      <c r="AL39" s="13">
        <f t="shared" si="3"/>
        <v>0</v>
      </c>
      <c r="AM39" s="13">
        <f t="shared" si="4"/>
        <v>0</v>
      </c>
      <c r="AN39" s="13">
        <f t="shared" si="5"/>
        <v>12</v>
      </c>
      <c r="AO39" s="13">
        <f t="shared" si="6"/>
        <v>0</v>
      </c>
      <c r="AP39" s="13">
        <f t="shared" si="8"/>
        <v>4</v>
      </c>
      <c r="AQ39" s="40">
        <f t="shared" si="7"/>
        <v>31</v>
      </c>
    </row>
    <row r="40" spans="1:43" ht="15.95" customHeight="1">
      <c r="A40" s="32">
        <v>34</v>
      </c>
      <c r="B40" s="7" t="s">
        <v>151</v>
      </c>
      <c r="C40" s="31" t="s">
        <v>20</v>
      </c>
      <c r="D40" s="14" t="s">
        <v>88</v>
      </c>
      <c r="E40" s="28" t="s">
        <v>8</v>
      </c>
      <c r="F40" s="30" t="s">
        <v>57</v>
      </c>
      <c r="G40" s="30" t="s">
        <v>57</v>
      </c>
      <c r="H40" s="30" t="s">
        <v>57</v>
      </c>
      <c r="I40" s="30" t="s">
        <v>57</v>
      </c>
      <c r="J40" s="30" t="s">
        <v>57</v>
      </c>
      <c r="K40" s="30" t="s">
        <v>57</v>
      </c>
      <c r="L40" s="28" t="s">
        <v>8</v>
      </c>
      <c r="M40" s="30" t="s">
        <v>57</v>
      </c>
      <c r="N40" s="30" t="s">
        <v>57</v>
      </c>
      <c r="O40" s="30" t="s">
        <v>57</v>
      </c>
      <c r="P40" s="30" t="s">
        <v>57</v>
      </c>
      <c r="Q40" s="30" t="s">
        <v>57</v>
      </c>
      <c r="R40" s="30" t="s">
        <v>57</v>
      </c>
      <c r="S40" s="28" t="s">
        <v>8</v>
      </c>
      <c r="T40" s="30" t="s">
        <v>57</v>
      </c>
      <c r="U40" s="30" t="s">
        <v>57</v>
      </c>
      <c r="V40" s="30" t="s">
        <v>57</v>
      </c>
      <c r="W40" s="30" t="s">
        <v>57</v>
      </c>
      <c r="X40" s="30" t="s">
        <v>57</v>
      </c>
      <c r="Y40" s="30" t="s">
        <v>57</v>
      </c>
      <c r="Z40" s="28" t="s">
        <v>8</v>
      </c>
      <c r="AA40" s="30" t="s">
        <v>57</v>
      </c>
      <c r="AB40" s="30" t="s">
        <v>57</v>
      </c>
      <c r="AC40" s="30" t="s">
        <v>57</v>
      </c>
      <c r="AD40" s="30" t="s">
        <v>57</v>
      </c>
      <c r="AE40" s="30" t="s">
        <v>57</v>
      </c>
      <c r="AF40" s="30" t="s">
        <v>57</v>
      </c>
      <c r="AG40" s="28" t="s">
        <v>8</v>
      </c>
      <c r="AH40" s="30" t="s">
        <v>57</v>
      </c>
      <c r="AI40" s="30" t="s">
        <v>57</v>
      </c>
      <c r="AJ40" s="39">
        <f t="shared" si="1"/>
        <v>0</v>
      </c>
      <c r="AK40" s="13">
        <f t="shared" si="2"/>
        <v>0</v>
      </c>
      <c r="AL40" s="13">
        <f t="shared" si="3"/>
        <v>0</v>
      </c>
      <c r="AM40" s="13">
        <f t="shared" si="4"/>
        <v>0</v>
      </c>
      <c r="AN40" s="13">
        <f t="shared" si="5"/>
        <v>26</v>
      </c>
      <c r="AO40" s="13">
        <f t="shared" si="6"/>
        <v>0</v>
      </c>
      <c r="AP40" s="13">
        <f t="shared" si="8"/>
        <v>5</v>
      </c>
      <c r="AQ40" s="40">
        <f t="shared" si="7"/>
        <v>31</v>
      </c>
    </row>
    <row r="41" spans="1:43" ht="15.95" customHeight="1">
      <c r="A41" s="32">
        <v>35</v>
      </c>
      <c r="B41" s="35" t="s">
        <v>74</v>
      </c>
      <c r="C41" s="31" t="s">
        <v>20</v>
      </c>
      <c r="D41" s="14" t="s">
        <v>58</v>
      </c>
      <c r="E41" s="29" t="s">
        <v>5</v>
      </c>
      <c r="F41" s="28" t="s">
        <v>8</v>
      </c>
      <c r="G41" s="29" t="s">
        <v>5</v>
      </c>
      <c r="H41" s="29" t="s">
        <v>5</v>
      </c>
      <c r="I41" s="29" t="s">
        <v>5</v>
      </c>
      <c r="J41" s="29" t="s">
        <v>5</v>
      </c>
      <c r="K41" s="30" t="s">
        <v>57</v>
      </c>
      <c r="L41" s="30" t="s">
        <v>57</v>
      </c>
      <c r="M41" s="28" t="s">
        <v>8</v>
      </c>
      <c r="N41" s="29" t="s">
        <v>5</v>
      </c>
      <c r="O41" s="29" t="s">
        <v>5</v>
      </c>
      <c r="P41" s="29" t="s">
        <v>5</v>
      </c>
      <c r="Q41" s="29" t="s">
        <v>5</v>
      </c>
      <c r="R41" s="30" t="s">
        <v>57</v>
      </c>
      <c r="S41" s="30" t="s">
        <v>57</v>
      </c>
      <c r="T41" s="28" t="s">
        <v>8</v>
      </c>
      <c r="U41" s="29" t="s">
        <v>5</v>
      </c>
      <c r="V41" s="29" t="s">
        <v>5</v>
      </c>
      <c r="W41" s="29" t="s">
        <v>5</v>
      </c>
      <c r="X41" s="29" t="s">
        <v>5</v>
      </c>
      <c r="Y41" s="30" t="s">
        <v>57</v>
      </c>
      <c r="Z41" s="30" t="s">
        <v>57</v>
      </c>
      <c r="AA41" s="28" t="s">
        <v>8</v>
      </c>
      <c r="AB41" s="29" t="s">
        <v>5</v>
      </c>
      <c r="AC41" s="29" t="s">
        <v>5</v>
      </c>
      <c r="AD41" s="29" t="s">
        <v>5</v>
      </c>
      <c r="AE41" s="29" t="s">
        <v>5</v>
      </c>
      <c r="AF41" s="30" t="s">
        <v>57</v>
      </c>
      <c r="AG41" s="30" t="s">
        <v>57</v>
      </c>
      <c r="AH41" s="28" t="s">
        <v>8</v>
      </c>
      <c r="AI41" s="29" t="s">
        <v>5</v>
      </c>
      <c r="AJ41" s="39">
        <f t="shared" si="1"/>
        <v>18</v>
      </c>
      <c r="AK41" s="13">
        <f t="shared" si="2"/>
        <v>0</v>
      </c>
      <c r="AL41" s="13">
        <f t="shared" si="3"/>
        <v>0</v>
      </c>
      <c r="AM41" s="13">
        <f t="shared" si="4"/>
        <v>0</v>
      </c>
      <c r="AN41" s="13">
        <f t="shared" si="5"/>
        <v>8</v>
      </c>
      <c r="AO41" s="13">
        <f t="shared" si="6"/>
        <v>0</v>
      </c>
      <c r="AP41" s="13">
        <f t="shared" si="8"/>
        <v>5</v>
      </c>
      <c r="AQ41" s="40">
        <f t="shared" si="7"/>
        <v>31</v>
      </c>
    </row>
    <row r="42" spans="1:43" s="7" customFormat="1" ht="18" customHeight="1" thickBot="1">
      <c r="A42" s="12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50"/>
      <c r="AK42" s="8"/>
      <c r="AL42" s="8"/>
      <c r="AM42" s="8"/>
      <c r="AN42" s="8"/>
      <c r="AO42" s="8"/>
      <c r="AP42" s="8"/>
      <c r="AQ42" s="8"/>
    </row>
    <row r="43" spans="1:43" s="7" customFormat="1" ht="18" customHeight="1">
      <c r="A43" s="90" t="s">
        <v>26</v>
      </c>
      <c r="B43" s="91"/>
      <c r="C43" s="91"/>
      <c r="D43" s="91"/>
      <c r="E43" s="48">
        <f>COUNTIF(E7:E41,"OFF")</f>
        <v>8</v>
      </c>
      <c r="F43" s="48">
        <f t="shared" ref="F43:AH43" si="9">COUNTIF(F7:F41,"OFF")</f>
        <v>8</v>
      </c>
      <c r="G43" s="48">
        <f>COUNTIF(G7:G41,"OFF")</f>
        <v>8</v>
      </c>
      <c r="H43" s="48">
        <f t="shared" si="9"/>
        <v>3</v>
      </c>
      <c r="I43" s="48">
        <f t="shared" si="9"/>
        <v>0</v>
      </c>
      <c r="J43" s="48">
        <f t="shared" si="9"/>
        <v>0</v>
      </c>
      <c r="K43" s="48">
        <f t="shared" si="9"/>
        <v>8</v>
      </c>
      <c r="L43" s="48">
        <f t="shared" si="9"/>
        <v>8</v>
      </c>
      <c r="M43" s="48">
        <f t="shared" si="9"/>
        <v>8</v>
      </c>
      <c r="N43" s="48">
        <f t="shared" si="9"/>
        <v>8</v>
      </c>
      <c r="O43" s="48">
        <f t="shared" si="9"/>
        <v>3</v>
      </c>
      <c r="P43" s="48">
        <f t="shared" si="9"/>
        <v>0</v>
      </c>
      <c r="Q43" s="48">
        <f t="shared" si="9"/>
        <v>0</v>
      </c>
      <c r="R43" s="48">
        <f t="shared" si="9"/>
        <v>8</v>
      </c>
      <c r="S43" s="48">
        <f t="shared" si="9"/>
        <v>8</v>
      </c>
      <c r="T43" s="48">
        <f t="shared" si="9"/>
        <v>8</v>
      </c>
      <c r="U43" s="48">
        <f t="shared" si="9"/>
        <v>8</v>
      </c>
      <c r="V43" s="48">
        <f t="shared" si="9"/>
        <v>3</v>
      </c>
      <c r="W43" s="48">
        <f t="shared" si="9"/>
        <v>0</v>
      </c>
      <c r="X43" s="48">
        <f>COUNTIF(X7:X41,"OFF")</f>
        <v>0</v>
      </c>
      <c r="Y43" s="48">
        <f t="shared" si="9"/>
        <v>8</v>
      </c>
      <c r="Z43" s="48">
        <f t="shared" si="9"/>
        <v>8</v>
      </c>
      <c r="AA43" s="48">
        <f t="shared" si="9"/>
        <v>8</v>
      </c>
      <c r="AB43" s="48">
        <f t="shared" si="9"/>
        <v>8</v>
      </c>
      <c r="AC43" s="48">
        <f>COUNTIF(AC7:AC41,"OFF")</f>
        <v>3</v>
      </c>
      <c r="AD43" s="48">
        <f t="shared" si="9"/>
        <v>0</v>
      </c>
      <c r="AE43" s="48">
        <f t="shared" si="9"/>
        <v>0</v>
      </c>
      <c r="AF43" s="48">
        <f t="shared" si="9"/>
        <v>8</v>
      </c>
      <c r="AG43" s="48">
        <f t="shared" si="9"/>
        <v>8</v>
      </c>
      <c r="AH43" s="48">
        <f t="shared" si="9"/>
        <v>8</v>
      </c>
      <c r="AI43" s="48">
        <f t="shared" ref="AI43" si="10">COUNTIF(AI7:AI41,"OFF")</f>
        <v>8</v>
      </c>
      <c r="AJ43" s="49"/>
      <c r="AK43" s="20"/>
      <c r="AL43" s="20"/>
      <c r="AM43" s="20"/>
      <c r="AN43" s="20"/>
      <c r="AO43" s="20"/>
      <c r="AP43" s="22"/>
      <c r="AQ43" s="10">
        <f>SUM(E43:AH43)</f>
        <v>156</v>
      </c>
    </row>
    <row r="44" spans="1:43" s="7" customFormat="1" ht="18" customHeight="1">
      <c r="A44" s="88" t="s">
        <v>27</v>
      </c>
      <c r="B44" s="89"/>
      <c r="C44" s="89"/>
      <c r="D44" s="89"/>
      <c r="E44" s="11">
        <f>COUNTIF(E7:E41,"P")</f>
        <v>12</v>
      </c>
      <c r="F44" s="11">
        <f t="shared" ref="F44:AH44" si="11">COUNTIF(F7:F41,"P")</f>
        <v>12</v>
      </c>
      <c r="G44" s="11">
        <f>COUNTIF(G7:G41,"P")</f>
        <v>12</v>
      </c>
      <c r="H44" s="11">
        <f t="shared" si="11"/>
        <v>13</v>
      </c>
      <c r="I44" s="11">
        <f t="shared" si="11"/>
        <v>13</v>
      </c>
      <c r="J44" s="11">
        <f t="shared" si="11"/>
        <v>13</v>
      </c>
      <c r="K44" s="11">
        <f t="shared" si="11"/>
        <v>11</v>
      </c>
      <c r="L44" s="11">
        <f t="shared" si="11"/>
        <v>12</v>
      </c>
      <c r="M44" s="11">
        <f t="shared" si="11"/>
        <v>12</v>
      </c>
      <c r="N44" s="11">
        <f t="shared" si="11"/>
        <v>12</v>
      </c>
      <c r="O44" s="11">
        <f t="shared" si="11"/>
        <v>13</v>
      </c>
      <c r="P44" s="11">
        <f t="shared" si="11"/>
        <v>13</v>
      </c>
      <c r="Q44" s="11">
        <f t="shared" si="11"/>
        <v>13</v>
      </c>
      <c r="R44" s="11">
        <f t="shared" si="11"/>
        <v>11</v>
      </c>
      <c r="S44" s="11">
        <f t="shared" si="11"/>
        <v>12</v>
      </c>
      <c r="T44" s="11">
        <f t="shared" si="11"/>
        <v>12</v>
      </c>
      <c r="U44" s="11">
        <f t="shared" si="11"/>
        <v>12</v>
      </c>
      <c r="V44" s="11">
        <f t="shared" si="11"/>
        <v>13</v>
      </c>
      <c r="W44" s="11">
        <f t="shared" si="11"/>
        <v>13</v>
      </c>
      <c r="X44" s="11">
        <f>COUNTIF(X7:X41,"P")</f>
        <v>13</v>
      </c>
      <c r="Y44" s="11">
        <f t="shared" si="11"/>
        <v>11</v>
      </c>
      <c r="Z44" s="11">
        <f t="shared" si="11"/>
        <v>12</v>
      </c>
      <c r="AA44" s="11">
        <f t="shared" si="11"/>
        <v>12</v>
      </c>
      <c r="AB44" s="11">
        <f t="shared" si="11"/>
        <v>12</v>
      </c>
      <c r="AC44" s="11">
        <f>COUNTIF(AC7:AC41,"P")</f>
        <v>13</v>
      </c>
      <c r="AD44" s="11">
        <f t="shared" si="11"/>
        <v>13</v>
      </c>
      <c r="AE44" s="11">
        <f t="shared" si="11"/>
        <v>13</v>
      </c>
      <c r="AF44" s="11">
        <f t="shared" si="11"/>
        <v>11</v>
      </c>
      <c r="AG44" s="11">
        <f t="shared" si="11"/>
        <v>12</v>
      </c>
      <c r="AH44" s="11">
        <f t="shared" si="11"/>
        <v>12</v>
      </c>
      <c r="AI44" s="11">
        <f t="shared" ref="AI44" si="12">COUNTIF(AI7:AI41,"P")</f>
        <v>12</v>
      </c>
      <c r="AJ44" s="41"/>
      <c r="AK44" s="13"/>
      <c r="AL44" s="13"/>
      <c r="AM44" s="13"/>
      <c r="AN44" s="13"/>
      <c r="AO44" s="13"/>
      <c r="AP44" s="23"/>
      <c r="AQ44" s="25">
        <f>SUM(E44:AH44)</f>
        <v>368</v>
      </c>
    </row>
    <row r="45" spans="1:43" s="7" customFormat="1" ht="18" customHeight="1">
      <c r="A45" s="88" t="s">
        <v>50</v>
      </c>
      <c r="B45" s="89"/>
      <c r="C45" s="89"/>
      <c r="D45" s="89"/>
      <c r="E45" s="11">
        <f>COUNTIF(E7:E30,"M9")</f>
        <v>0</v>
      </c>
      <c r="F45" s="11">
        <f t="shared" ref="F45:AH45" si="13">COUNTIF(F7:F30,"M9")</f>
        <v>0</v>
      </c>
      <c r="G45" s="11">
        <f>COUNTIF(G7:G30,"M9")</f>
        <v>0</v>
      </c>
      <c r="H45" s="11">
        <f t="shared" si="13"/>
        <v>0</v>
      </c>
      <c r="I45" s="11">
        <f t="shared" si="13"/>
        <v>0</v>
      </c>
      <c r="J45" s="11">
        <f t="shared" si="13"/>
        <v>0</v>
      </c>
      <c r="K45" s="11">
        <f t="shared" si="13"/>
        <v>0</v>
      </c>
      <c r="L45" s="11">
        <f t="shared" si="13"/>
        <v>0</v>
      </c>
      <c r="M45" s="11">
        <f t="shared" si="13"/>
        <v>0</v>
      </c>
      <c r="N45" s="11">
        <f t="shared" si="13"/>
        <v>0</v>
      </c>
      <c r="O45" s="11">
        <f t="shared" si="13"/>
        <v>0</v>
      </c>
      <c r="P45" s="11">
        <f t="shared" si="13"/>
        <v>0</v>
      </c>
      <c r="Q45" s="11">
        <f t="shared" si="13"/>
        <v>0</v>
      </c>
      <c r="R45" s="11">
        <f t="shared" si="13"/>
        <v>0</v>
      </c>
      <c r="S45" s="11">
        <f t="shared" si="13"/>
        <v>0</v>
      </c>
      <c r="T45" s="11">
        <f t="shared" si="13"/>
        <v>0</v>
      </c>
      <c r="U45" s="11">
        <f t="shared" si="13"/>
        <v>0</v>
      </c>
      <c r="V45" s="11">
        <f t="shared" si="13"/>
        <v>0</v>
      </c>
      <c r="W45" s="11">
        <f t="shared" si="13"/>
        <v>0</v>
      </c>
      <c r="X45" s="11">
        <f t="shared" si="13"/>
        <v>0</v>
      </c>
      <c r="Y45" s="11">
        <f t="shared" si="13"/>
        <v>0</v>
      </c>
      <c r="Z45" s="11">
        <f t="shared" si="13"/>
        <v>0</v>
      </c>
      <c r="AA45" s="11">
        <f t="shared" si="13"/>
        <v>0</v>
      </c>
      <c r="AB45" s="11">
        <f t="shared" si="13"/>
        <v>0</v>
      </c>
      <c r="AC45" s="11">
        <f>COUNTIF(AC7:AC30,"M9")</f>
        <v>0</v>
      </c>
      <c r="AD45" s="11">
        <f t="shared" si="13"/>
        <v>0</v>
      </c>
      <c r="AE45" s="11">
        <f t="shared" si="13"/>
        <v>0</v>
      </c>
      <c r="AF45" s="11">
        <f t="shared" si="13"/>
        <v>0</v>
      </c>
      <c r="AG45" s="11">
        <f t="shared" si="13"/>
        <v>0</v>
      </c>
      <c r="AH45" s="11">
        <f t="shared" si="13"/>
        <v>0</v>
      </c>
      <c r="AI45" s="11">
        <f t="shared" ref="AI45" si="14">COUNTIF(AI7:AI30,"M9")</f>
        <v>0</v>
      </c>
      <c r="AJ45" s="41"/>
      <c r="AK45" s="13"/>
      <c r="AL45" s="13"/>
      <c r="AM45" s="13"/>
      <c r="AN45" s="13"/>
      <c r="AO45" s="13"/>
      <c r="AP45" s="23"/>
      <c r="AQ45" s="25">
        <f t="shared" ref="AQ45:AQ49" si="15">SUM(E45:AH45)</f>
        <v>0</v>
      </c>
    </row>
    <row r="46" spans="1:43" s="7" customFormat="1" ht="18" customHeight="1">
      <c r="A46" s="88" t="s">
        <v>41</v>
      </c>
      <c r="B46" s="89"/>
      <c r="C46" s="89"/>
      <c r="D46" s="89"/>
      <c r="E46" s="11">
        <f>COUNTIF(E7:E41,"M12")</f>
        <v>1</v>
      </c>
      <c r="F46" s="11">
        <f t="shared" ref="F46:U46" si="16">COUNTIF(F7:F41,"M12")</f>
        <v>1</v>
      </c>
      <c r="G46" s="11">
        <f>COUNTIF(G7:G41,"M12")</f>
        <v>0</v>
      </c>
      <c r="H46" s="11">
        <f t="shared" si="16"/>
        <v>3</v>
      </c>
      <c r="I46" s="11">
        <f t="shared" si="16"/>
        <v>3</v>
      </c>
      <c r="J46" s="11">
        <f t="shared" si="16"/>
        <v>3</v>
      </c>
      <c r="K46" s="11">
        <f t="shared" si="16"/>
        <v>2</v>
      </c>
      <c r="L46" s="11">
        <f t="shared" si="16"/>
        <v>1</v>
      </c>
      <c r="M46" s="11">
        <f t="shared" si="16"/>
        <v>1</v>
      </c>
      <c r="N46" s="11">
        <f t="shared" si="16"/>
        <v>0</v>
      </c>
      <c r="O46" s="11">
        <f t="shared" si="16"/>
        <v>3</v>
      </c>
      <c r="P46" s="11">
        <f t="shared" si="16"/>
        <v>3</v>
      </c>
      <c r="Q46" s="11">
        <f t="shared" si="16"/>
        <v>3</v>
      </c>
      <c r="R46" s="11">
        <f t="shared" si="16"/>
        <v>2</v>
      </c>
      <c r="S46" s="11">
        <f t="shared" si="16"/>
        <v>1</v>
      </c>
      <c r="T46" s="11">
        <f t="shared" si="16"/>
        <v>1</v>
      </c>
      <c r="U46" s="11">
        <f t="shared" si="16"/>
        <v>0</v>
      </c>
      <c r="V46" s="11">
        <f>COUNTIF(V7:V41,"M12")</f>
        <v>3</v>
      </c>
      <c r="W46" s="11">
        <f t="shared" ref="W46:AH46" si="17">COUNTIF(W7:W41,"M12")</f>
        <v>3</v>
      </c>
      <c r="X46" s="11">
        <f t="shared" si="17"/>
        <v>3</v>
      </c>
      <c r="Y46" s="11">
        <f t="shared" si="17"/>
        <v>2</v>
      </c>
      <c r="Z46" s="11">
        <f t="shared" si="17"/>
        <v>1</v>
      </c>
      <c r="AA46" s="11">
        <f t="shared" si="17"/>
        <v>1</v>
      </c>
      <c r="AB46" s="11">
        <f t="shared" si="17"/>
        <v>0</v>
      </c>
      <c r="AC46" s="11">
        <f>COUNTIF(AC7:AC41,"M12")</f>
        <v>3</v>
      </c>
      <c r="AD46" s="11">
        <f t="shared" si="17"/>
        <v>3</v>
      </c>
      <c r="AE46" s="11">
        <f t="shared" si="17"/>
        <v>3</v>
      </c>
      <c r="AF46" s="11">
        <f t="shared" si="17"/>
        <v>2</v>
      </c>
      <c r="AG46" s="11">
        <f t="shared" si="17"/>
        <v>1</v>
      </c>
      <c r="AH46" s="11">
        <f t="shared" si="17"/>
        <v>1</v>
      </c>
      <c r="AI46" s="11">
        <f t="shared" ref="AI46" si="18">COUNTIF(AI7:AI41,"M12")</f>
        <v>0</v>
      </c>
      <c r="AJ46" s="41"/>
      <c r="AK46" s="13"/>
      <c r="AL46" s="13"/>
      <c r="AM46" s="13"/>
      <c r="AN46" s="13"/>
      <c r="AO46" s="13"/>
      <c r="AP46" s="23"/>
      <c r="AQ46" s="25">
        <f>SUM(E46:AH46)</f>
        <v>54</v>
      </c>
    </row>
    <row r="47" spans="1:43" s="7" customFormat="1" ht="18" customHeight="1">
      <c r="A47" s="88" t="s">
        <v>53</v>
      </c>
      <c r="B47" s="89"/>
      <c r="C47" s="89"/>
      <c r="D47" s="89"/>
      <c r="E47" s="11">
        <f>COUNTIF(E7:E40,"S2")</f>
        <v>0</v>
      </c>
      <c r="F47" s="11">
        <f t="shared" ref="F47:AH47" si="19">COUNTIF(F7:F40,"S2")</f>
        <v>0</v>
      </c>
      <c r="G47" s="11">
        <f>COUNTIF(G7:G40,"S2")</f>
        <v>0</v>
      </c>
      <c r="H47" s="11">
        <f t="shared" si="19"/>
        <v>0</v>
      </c>
      <c r="I47" s="11">
        <f t="shared" si="19"/>
        <v>0</v>
      </c>
      <c r="J47" s="11">
        <f t="shared" si="19"/>
        <v>0</v>
      </c>
      <c r="K47" s="11">
        <f t="shared" si="19"/>
        <v>0</v>
      </c>
      <c r="L47" s="11">
        <f t="shared" si="19"/>
        <v>0</v>
      </c>
      <c r="M47" s="11">
        <f t="shared" si="19"/>
        <v>0</v>
      </c>
      <c r="N47" s="11">
        <f t="shared" si="19"/>
        <v>0</v>
      </c>
      <c r="O47" s="11">
        <f t="shared" si="19"/>
        <v>0</v>
      </c>
      <c r="P47" s="11">
        <f t="shared" si="19"/>
        <v>0</v>
      </c>
      <c r="Q47" s="11">
        <f t="shared" si="19"/>
        <v>0</v>
      </c>
      <c r="R47" s="11">
        <f t="shared" si="19"/>
        <v>0</v>
      </c>
      <c r="S47" s="11">
        <f t="shared" si="19"/>
        <v>0</v>
      </c>
      <c r="T47" s="11">
        <f t="shared" si="19"/>
        <v>0</v>
      </c>
      <c r="U47" s="11">
        <f t="shared" si="19"/>
        <v>0</v>
      </c>
      <c r="V47" s="11">
        <f t="shared" si="19"/>
        <v>0</v>
      </c>
      <c r="W47" s="11">
        <f t="shared" si="19"/>
        <v>0</v>
      </c>
      <c r="X47" s="11">
        <f t="shared" si="19"/>
        <v>0</v>
      </c>
      <c r="Y47" s="11">
        <f t="shared" si="19"/>
        <v>0</v>
      </c>
      <c r="Z47" s="11">
        <f t="shared" si="19"/>
        <v>0</v>
      </c>
      <c r="AA47" s="11">
        <f t="shared" si="19"/>
        <v>0</v>
      </c>
      <c r="AB47" s="11">
        <f t="shared" si="19"/>
        <v>0</v>
      </c>
      <c r="AC47" s="11">
        <f>COUNTIF(AC7:AC40,"S2")</f>
        <v>0</v>
      </c>
      <c r="AD47" s="11">
        <f t="shared" si="19"/>
        <v>0</v>
      </c>
      <c r="AE47" s="11">
        <f t="shared" si="19"/>
        <v>0</v>
      </c>
      <c r="AF47" s="11">
        <f t="shared" si="19"/>
        <v>0</v>
      </c>
      <c r="AG47" s="11">
        <f t="shared" si="19"/>
        <v>0</v>
      </c>
      <c r="AH47" s="11">
        <f t="shared" si="19"/>
        <v>0</v>
      </c>
      <c r="AI47" s="11">
        <f t="shared" ref="AI47" si="20">COUNTIF(AI7:AI40,"S2")</f>
        <v>0</v>
      </c>
      <c r="AJ47" s="41"/>
      <c r="AK47" s="13"/>
      <c r="AL47" s="13"/>
      <c r="AM47" s="13"/>
      <c r="AN47" s="13"/>
      <c r="AO47" s="13"/>
      <c r="AP47" s="23"/>
      <c r="AQ47" s="26">
        <f t="shared" si="15"/>
        <v>0</v>
      </c>
    </row>
    <row r="48" spans="1:43" s="7" customFormat="1" ht="18" customHeight="1">
      <c r="A48" s="88" t="s">
        <v>54</v>
      </c>
      <c r="B48" s="89"/>
      <c r="C48" s="89"/>
      <c r="D48" s="89"/>
      <c r="E48" s="11">
        <f>COUNTIF(E7:E41,"S3")</f>
        <v>14</v>
      </c>
      <c r="F48" s="11">
        <f t="shared" ref="F48:AH48" si="21">COUNTIF(F7:F41,"S3")</f>
        <v>14</v>
      </c>
      <c r="G48" s="11">
        <f>COUNTIF(G7:G41,"S3")</f>
        <v>15</v>
      </c>
      <c r="H48" s="11">
        <f t="shared" si="21"/>
        <v>16</v>
      </c>
      <c r="I48" s="11">
        <f t="shared" si="21"/>
        <v>19</v>
      </c>
      <c r="J48" s="11">
        <f t="shared" si="21"/>
        <v>19</v>
      </c>
      <c r="K48" s="11">
        <f t="shared" si="21"/>
        <v>14</v>
      </c>
      <c r="L48" s="11">
        <f>COUNTIF(L7:L41,"S3")</f>
        <v>14</v>
      </c>
      <c r="M48" s="11">
        <f t="shared" si="21"/>
        <v>14</v>
      </c>
      <c r="N48" s="11">
        <f t="shared" si="21"/>
        <v>15</v>
      </c>
      <c r="O48" s="11">
        <f t="shared" si="21"/>
        <v>16</v>
      </c>
      <c r="P48" s="11">
        <f t="shared" si="21"/>
        <v>19</v>
      </c>
      <c r="Q48" s="11">
        <f t="shared" si="21"/>
        <v>19</v>
      </c>
      <c r="R48" s="11">
        <f t="shared" si="21"/>
        <v>14</v>
      </c>
      <c r="S48" s="11">
        <f t="shared" si="21"/>
        <v>14</v>
      </c>
      <c r="T48" s="11">
        <f t="shared" si="21"/>
        <v>14</v>
      </c>
      <c r="U48" s="11">
        <f t="shared" si="21"/>
        <v>15</v>
      </c>
      <c r="V48" s="11">
        <f t="shared" si="21"/>
        <v>16</v>
      </c>
      <c r="W48" s="11">
        <f t="shared" si="21"/>
        <v>19</v>
      </c>
      <c r="X48" s="11">
        <f>COUNTIF(X7:X41,"S3")</f>
        <v>19</v>
      </c>
      <c r="Y48" s="11">
        <f t="shared" si="21"/>
        <v>14</v>
      </c>
      <c r="Z48" s="11">
        <f t="shared" si="21"/>
        <v>14</v>
      </c>
      <c r="AA48" s="11">
        <f t="shared" si="21"/>
        <v>14</v>
      </c>
      <c r="AB48" s="11">
        <f t="shared" si="21"/>
        <v>15</v>
      </c>
      <c r="AC48" s="11">
        <f>COUNTIF(AC7:AC41,"S3")</f>
        <v>16</v>
      </c>
      <c r="AD48" s="11">
        <f t="shared" si="21"/>
        <v>19</v>
      </c>
      <c r="AE48" s="11">
        <f t="shared" si="21"/>
        <v>19</v>
      </c>
      <c r="AF48" s="11">
        <f t="shared" si="21"/>
        <v>14</v>
      </c>
      <c r="AG48" s="11">
        <f t="shared" si="21"/>
        <v>14</v>
      </c>
      <c r="AH48" s="11">
        <f t="shared" si="21"/>
        <v>14</v>
      </c>
      <c r="AI48" s="11">
        <f t="shared" ref="AI48" si="22">COUNTIF(AI7:AI41,"S3")</f>
        <v>15</v>
      </c>
      <c r="AJ48" s="41"/>
      <c r="AK48" s="13"/>
      <c r="AL48" s="13"/>
      <c r="AM48" s="13"/>
      <c r="AN48" s="13"/>
      <c r="AO48" s="13"/>
      <c r="AP48" s="23"/>
      <c r="AQ48" s="26">
        <f>SUM(E48:AH48)</f>
        <v>472</v>
      </c>
    </row>
    <row r="49" spans="1:43" s="7" customFormat="1" ht="18" customHeight="1">
      <c r="A49" s="88" t="s">
        <v>49</v>
      </c>
      <c r="B49" s="89"/>
      <c r="C49" s="89"/>
      <c r="D49" s="89"/>
      <c r="E49" s="11">
        <f>COUNTIF(E7:E40,"MM")</f>
        <v>0</v>
      </c>
      <c r="F49" s="11">
        <f t="shared" ref="F49:AH49" si="23">COUNTIF(F7:F40,"MM")</f>
        <v>0</v>
      </c>
      <c r="G49" s="11">
        <f>COUNTIF(G7:G40,"MM")</f>
        <v>0</v>
      </c>
      <c r="H49" s="11">
        <f t="shared" si="23"/>
        <v>0</v>
      </c>
      <c r="I49" s="11">
        <f t="shared" si="23"/>
        <v>0</v>
      </c>
      <c r="J49" s="11">
        <f t="shared" si="23"/>
        <v>0</v>
      </c>
      <c r="K49" s="11">
        <f t="shared" si="23"/>
        <v>0</v>
      </c>
      <c r="L49" s="11">
        <f t="shared" si="23"/>
        <v>0</v>
      </c>
      <c r="M49" s="11">
        <f t="shared" si="23"/>
        <v>0</v>
      </c>
      <c r="N49" s="11">
        <f t="shared" si="23"/>
        <v>0</v>
      </c>
      <c r="O49" s="11">
        <f t="shared" si="23"/>
        <v>0</v>
      </c>
      <c r="P49" s="11">
        <f t="shared" si="23"/>
        <v>0</v>
      </c>
      <c r="Q49" s="11">
        <f t="shared" si="23"/>
        <v>0</v>
      </c>
      <c r="R49" s="11">
        <f t="shared" si="23"/>
        <v>0</v>
      </c>
      <c r="S49" s="11">
        <f t="shared" si="23"/>
        <v>0</v>
      </c>
      <c r="T49" s="11">
        <f t="shared" si="23"/>
        <v>0</v>
      </c>
      <c r="U49" s="11">
        <f t="shared" si="23"/>
        <v>0</v>
      </c>
      <c r="V49" s="11">
        <f t="shared" si="23"/>
        <v>0</v>
      </c>
      <c r="W49" s="11">
        <f t="shared" si="23"/>
        <v>0</v>
      </c>
      <c r="X49" s="11">
        <f t="shared" si="23"/>
        <v>0</v>
      </c>
      <c r="Y49" s="11">
        <f t="shared" si="23"/>
        <v>0</v>
      </c>
      <c r="Z49" s="11">
        <f t="shared" si="23"/>
        <v>0</v>
      </c>
      <c r="AA49" s="11">
        <f t="shared" si="23"/>
        <v>0</v>
      </c>
      <c r="AB49" s="11">
        <f t="shared" si="23"/>
        <v>0</v>
      </c>
      <c r="AC49" s="11">
        <f>COUNTIF(AC7:AC40,"MM")</f>
        <v>0</v>
      </c>
      <c r="AD49" s="11">
        <f t="shared" si="23"/>
        <v>0</v>
      </c>
      <c r="AE49" s="11">
        <f t="shared" si="23"/>
        <v>0</v>
      </c>
      <c r="AF49" s="11">
        <f t="shared" si="23"/>
        <v>0</v>
      </c>
      <c r="AG49" s="11">
        <f t="shared" si="23"/>
        <v>0</v>
      </c>
      <c r="AH49" s="11">
        <f t="shared" si="23"/>
        <v>0</v>
      </c>
      <c r="AI49" s="11">
        <f t="shared" ref="AI49" si="24">COUNTIF(AI7:AI40,"MM")</f>
        <v>0</v>
      </c>
      <c r="AJ49" s="41"/>
      <c r="AK49" s="13"/>
      <c r="AL49" s="13"/>
      <c r="AM49" s="13"/>
      <c r="AN49" s="13"/>
      <c r="AO49" s="13"/>
      <c r="AP49" s="23"/>
      <c r="AQ49" s="26">
        <f t="shared" si="15"/>
        <v>0</v>
      </c>
    </row>
    <row r="50" spans="1:43" ht="18" customHeight="1" thickBot="1">
      <c r="A50" s="88" t="s">
        <v>28</v>
      </c>
      <c r="B50" s="89"/>
      <c r="C50" s="89"/>
      <c r="D50" s="89"/>
      <c r="E50" s="43">
        <f>SUM(E43:E49)</f>
        <v>35</v>
      </c>
      <c r="F50" s="43">
        <f t="shared" ref="F50" si="25">SUM(F43:F49)</f>
        <v>35</v>
      </c>
      <c r="G50" s="43">
        <f>SUM(G43:G49)</f>
        <v>35</v>
      </c>
      <c r="H50" s="43">
        <f t="shared" ref="H50:AH50" si="26">SUM(H43:H49)</f>
        <v>35</v>
      </c>
      <c r="I50" s="43">
        <f t="shared" si="26"/>
        <v>35</v>
      </c>
      <c r="J50" s="43">
        <f t="shared" si="26"/>
        <v>35</v>
      </c>
      <c r="K50" s="43">
        <f t="shared" si="26"/>
        <v>35</v>
      </c>
      <c r="L50" s="43">
        <f t="shared" si="26"/>
        <v>35</v>
      </c>
      <c r="M50" s="43">
        <f t="shared" si="26"/>
        <v>35</v>
      </c>
      <c r="N50" s="43">
        <f t="shared" si="26"/>
        <v>35</v>
      </c>
      <c r="O50" s="43">
        <f t="shared" si="26"/>
        <v>35</v>
      </c>
      <c r="P50" s="43">
        <f t="shared" si="26"/>
        <v>35</v>
      </c>
      <c r="Q50" s="11">
        <f t="shared" si="26"/>
        <v>35</v>
      </c>
      <c r="R50" s="11">
        <f t="shared" si="26"/>
        <v>35</v>
      </c>
      <c r="S50" s="11">
        <f t="shared" si="26"/>
        <v>35</v>
      </c>
      <c r="T50" s="11">
        <f t="shared" si="26"/>
        <v>35</v>
      </c>
      <c r="U50" s="11">
        <f t="shared" si="26"/>
        <v>35</v>
      </c>
      <c r="V50" s="11">
        <f t="shared" si="26"/>
        <v>35</v>
      </c>
      <c r="W50" s="43">
        <f t="shared" si="26"/>
        <v>35</v>
      </c>
      <c r="X50" s="43">
        <f t="shared" si="26"/>
        <v>35</v>
      </c>
      <c r="Y50" s="43">
        <f t="shared" si="26"/>
        <v>35</v>
      </c>
      <c r="Z50" s="43">
        <f t="shared" si="26"/>
        <v>35</v>
      </c>
      <c r="AA50" s="43">
        <f t="shared" si="26"/>
        <v>35</v>
      </c>
      <c r="AB50" s="43">
        <f t="shared" si="26"/>
        <v>35</v>
      </c>
      <c r="AC50" s="43">
        <f t="shared" si="26"/>
        <v>35</v>
      </c>
      <c r="AD50" s="43">
        <f t="shared" si="26"/>
        <v>35</v>
      </c>
      <c r="AE50" s="43">
        <f t="shared" si="26"/>
        <v>35</v>
      </c>
      <c r="AF50" s="43">
        <f t="shared" si="26"/>
        <v>35</v>
      </c>
      <c r="AG50" s="43">
        <f t="shared" si="26"/>
        <v>35</v>
      </c>
      <c r="AH50" s="43">
        <f t="shared" si="26"/>
        <v>35</v>
      </c>
      <c r="AI50" s="43">
        <f t="shared" ref="AI50" si="27">SUM(AI43:AI49)</f>
        <v>35</v>
      </c>
      <c r="AJ50" s="41"/>
      <c r="AK50" s="13"/>
      <c r="AL50" s="13"/>
      <c r="AM50" s="13"/>
      <c r="AN50" s="13"/>
      <c r="AO50" s="13"/>
      <c r="AP50" s="23"/>
      <c r="AQ50" s="27">
        <f>SUM(E50:AH50)</f>
        <v>1050</v>
      </c>
    </row>
    <row r="51" spans="1:43" s="4" customFormat="1" ht="18" customHeight="1" thickBot="1">
      <c r="A51" s="107" t="s">
        <v>29</v>
      </c>
      <c r="B51" s="108"/>
      <c r="C51" s="108"/>
      <c r="D51" s="108"/>
      <c r="E51" s="51">
        <f t="shared" ref="E51:AH51" si="28">SUM(E43:E49)</f>
        <v>35</v>
      </c>
      <c r="F51" s="51">
        <f t="shared" si="28"/>
        <v>35</v>
      </c>
      <c r="G51" s="51">
        <f t="shared" si="28"/>
        <v>35</v>
      </c>
      <c r="H51" s="51">
        <f t="shared" si="28"/>
        <v>35</v>
      </c>
      <c r="I51" s="51">
        <f>SUM(I43:I49)</f>
        <v>35</v>
      </c>
      <c r="J51" s="51">
        <f t="shared" si="28"/>
        <v>35</v>
      </c>
      <c r="K51" s="51">
        <f t="shared" si="28"/>
        <v>35</v>
      </c>
      <c r="L51" s="51">
        <f t="shared" si="28"/>
        <v>35</v>
      </c>
      <c r="M51" s="51">
        <f t="shared" si="28"/>
        <v>35</v>
      </c>
      <c r="N51" s="51">
        <f t="shared" si="28"/>
        <v>35</v>
      </c>
      <c r="O51" s="51">
        <f t="shared" si="28"/>
        <v>35</v>
      </c>
      <c r="P51" s="51">
        <f t="shared" si="28"/>
        <v>35</v>
      </c>
      <c r="Q51" s="52">
        <f t="shared" si="28"/>
        <v>35</v>
      </c>
      <c r="R51" s="52">
        <f t="shared" si="28"/>
        <v>35</v>
      </c>
      <c r="S51" s="52">
        <f t="shared" si="28"/>
        <v>35</v>
      </c>
      <c r="T51" s="52">
        <f t="shared" si="28"/>
        <v>35</v>
      </c>
      <c r="U51" s="52">
        <f t="shared" si="28"/>
        <v>35</v>
      </c>
      <c r="V51" s="52">
        <f t="shared" si="28"/>
        <v>35</v>
      </c>
      <c r="W51" s="51">
        <f t="shared" si="28"/>
        <v>35</v>
      </c>
      <c r="X51" s="51">
        <f t="shared" si="28"/>
        <v>35</v>
      </c>
      <c r="Y51" s="51">
        <f t="shared" si="28"/>
        <v>35</v>
      </c>
      <c r="Z51" s="51">
        <f t="shared" si="28"/>
        <v>35</v>
      </c>
      <c r="AA51" s="51">
        <f t="shared" si="28"/>
        <v>35</v>
      </c>
      <c r="AB51" s="51">
        <f t="shared" si="28"/>
        <v>35</v>
      </c>
      <c r="AC51" s="51">
        <f t="shared" si="28"/>
        <v>35</v>
      </c>
      <c r="AD51" s="51">
        <f>SUM(AD43:AD49)</f>
        <v>35</v>
      </c>
      <c r="AE51" s="51">
        <f t="shared" si="28"/>
        <v>35</v>
      </c>
      <c r="AF51" s="51">
        <f t="shared" si="28"/>
        <v>35</v>
      </c>
      <c r="AG51" s="51">
        <f t="shared" si="28"/>
        <v>35</v>
      </c>
      <c r="AH51" s="51">
        <f t="shared" si="28"/>
        <v>35</v>
      </c>
      <c r="AI51" s="51">
        <f t="shared" ref="AI51" si="29">SUM(AI43:AI49)</f>
        <v>35</v>
      </c>
      <c r="AJ51" s="42"/>
      <c r="AK51" s="21"/>
      <c r="AL51" s="21"/>
      <c r="AM51" s="21"/>
      <c r="AN51" s="21"/>
      <c r="AO51" s="21"/>
      <c r="AP51" s="24"/>
      <c r="AQ51" s="27">
        <f>SUM(E51:AH51)</f>
        <v>1050</v>
      </c>
    </row>
    <row r="52" spans="1:43" s="3" customFormat="1" ht="18" customHeight="1" thickBot="1">
      <c r="A52" s="15"/>
      <c r="B52" s="34" t="s">
        <v>35</v>
      </c>
      <c r="C52" s="15"/>
      <c r="D52" s="15"/>
      <c r="E52" s="16" t="s">
        <v>5</v>
      </c>
      <c r="F52" s="34" t="s">
        <v>42</v>
      </c>
      <c r="G52" s="34"/>
      <c r="H52" s="34"/>
      <c r="I52" s="16" t="s">
        <v>6</v>
      </c>
      <c r="J52" s="109" t="s">
        <v>48</v>
      </c>
      <c r="K52" s="110"/>
      <c r="L52" s="110"/>
      <c r="M52" s="34"/>
      <c r="N52" s="17" t="s">
        <v>40</v>
      </c>
      <c r="O52" s="34" t="s">
        <v>43</v>
      </c>
      <c r="P52" s="34"/>
      <c r="Q52" s="34"/>
      <c r="R52" s="16" t="s">
        <v>7</v>
      </c>
      <c r="S52" s="34" t="s">
        <v>44</v>
      </c>
      <c r="T52" s="15"/>
      <c r="U52" s="34"/>
      <c r="V52" s="18" t="s">
        <v>51</v>
      </c>
      <c r="W52" s="34" t="s">
        <v>52</v>
      </c>
      <c r="X52" s="34"/>
      <c r="Y52" s="34"/>
      <c r="Z52" s="19" t="s">
        <v>8</v>
      </c>
      <c r="AA52" s="113" t="s">
        <v>47</v>
      </c>
      <c r="AB52" s="114"/>
      <c r="AC52" s="34"/>
      <c r="AD52" s="34"/>
      <c r="AE52" s="34"/>
      <c r="AF52" s="34"/>
      <c r="AG52" s="34"/>
      <c r="AH52" s="34"/>
      <c r="AI52" s="56"/>
      <c r="AJ52" s="34"/>
      <c r="AK52" s="15"/>
      <c r="AL52" s="15"/>
      <c r="AM52" s="15"/>
      <c r="AN52" s="15"/>
      <c r="AO52" s="15"/>
      <c r="AP52" s="15"/>
      <c r="AQ52" s="15"/>
    </row>
    <row r="53" spans="1:43" s="3" customFormat="1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s="3" customFormat="1" ht="23.25" customHeight="1"/>
    <row r="55" spans="1:43" s="3" customFormat="1" ht="15.75"/>
    <row r="56" spans="1:43" s="3" customFormat="1" ht="15.75">
      <c r="A56" s="85" t="s">
        <v>30</v>
      </c>
      <c r="B56" s="85"/>
      <c r="C56" s="85"/>
      <c r="D56" s="85" t="s">
        <v>31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 t="s">
        <v>32</v>
      </c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</row>
    <row r="57" spans="1:43" s="3" customFormat="1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3" s="3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43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3"/>
      <c r="AK59" s="3"/>
      <c r="AL59" s="3"/>
      <c r="AM59" s="3"/>
      <c r="AN59" s="3"/>
      <c r="AO59" s="3"/>
      <c r="AP59" s="3"/>
      <c r="AQ59" s="3"/>
    </row>
    <row r="60" spans="1:43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3"/>
      <c r="AK60" s="3"/>
      <c r="AL60" s="3"/>
      <c r="AM60" s="3"/>
      <c r="AN60" s="3"/>
      <c r="AO60" s="3"/>
      <c r="AP60" s="3"/>
      <c r="AQ60" s="3"/>
    </row>
    <row r="61" spans="1:43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38"/>
      <c r="AK61" s="38"/>
      <c r="AL61" s="38"/>
      <c r="AM61" s="38"/>
      <c r="AN61" s="38"/>
      <c r="AO61" s="38"/>
      <c r="AP61" s="38"/>
      <c r="AQ61" s="38"/>
    </row>
    <row r="62" spans="1:43" ht="15.75">
      <c r="A62" s="83" t="s">
        <v>60</v>
      </c>
      <c r="B62" s="83"/>
      <c r="C62" s="83"/>
      <c r="E62" s="38"/>
      <c r="F62" s="38"/>
      <c r="G62" s="38"/>
      <c r="I62" s="38" t="s">
        <v>33</v>
      </c>
      <c r="J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86" t="s">
        <v>97</v>
      </c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</row>
    <row r="63" spans="1:43" ht="15.75">
      <c r="A63" s="84" t="s">
        <v>17</v>
      </c>
      <c r="B63" s="84"/>
      <c r="C63" s="84"/>
      <c r="E63" s="37"/>
      <c r="F63" s="37"/>
      <c r="G63" s="37"/>
      <c r="I63" s="37" t="s">
        <v>34</v>
      </c>
      <c r="J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84" t="s">
        <v>34</v>
      </c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</row>
  </sheetData>
  <mergeCells count="33">
    <mergeCell ref="AN4:AN6"/>
    <mergeCell ref="AO4:AO6"/>
    <mergeCell ref="AP4:AP6"/>
    <mergeCell ref="AQ4:AQ6"/>
    <mergeCell ref="AA52:AB52"/>
    <mergeCell ref="A48:D48"/>
    <mergeCell ref="A49:D49"/>
    <mergeCell ref="A50:D50"/>
    <mergeCell ref="A51:D51"/>
    <mergeCell ref="J52:L52"/>
    <mergeCell ref="A1:AQ1"/>
    <mergeCell ref="A2:AQ2"/>
    <mergeCell ref="A47:D47"/>
    <mergeCell ref="A43:D43"/>
    <mergeCell ref="A44:D44"/>
    <mergeCell ref="A45:D45"/>
    <mergeCell ref="A46:D46"/>
    <mergeCell ref="E4:AH4"/>
    <mergeCell ref="A4:A6"/>
    <mergeCell ref="B4:B6"/>
    <mergeCell ref="C4:C6"/>
    <mergeCell ref="D4:D6"/>
    <mergeCell ref="AJ4:AJ6"/>
    <mergeCell ref="AK4:AK6"/>
    <mergeCell ref="AL4:AL6"/>
    <mergeCell ref="AM4:AM6"/>
    <mergeCell ref="A62:C62"/>
    <mergeCell ref="A63:C63"/>
    <mergeCell ref="A56:C56"/>
    <mergeCell ref="D56:Z56"/>
    <mergeCell ref="AA56:AQ56"/>
    <mergeCell ref="AA62:AQ62"/>
    <mergeCell ref="AA63:AQ63"/>
  </mergeCells>
  <pageMargins left="0.27559055118110237" right="0.11811023622047245" top="0.23622047244094491" bottom="0.15748031496062992" header="0.27559055118110237" footer="0.31496062992125984"/>
  <pageSetup scale="5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41"/>
  <sheetViews>
    <sheetView zoomScale="80" zoomScaleNormal="80" workbookViewId="0">
      <selection activeCell="AJ24" sqref="AJ24"/>
    </sheetView>
  </sheetViews>
  <sheetFormatPr defaultRowHeight="15"/>
  <cols>
    <col min="1" max="1" width="4.28515625" bestFit="1" customWidth="1"/>
    <col min="2" max="2" width="25.28515625" bestFit="1" customWidth="1"/>
    <col min="3" max="3" width="13.85546875" bestFit="1" customWidth="1"/>
    <col min="4" max="4" width="38.140625" bestFit="1" customWidth="1"/>
    <col min="5" max="35" width="3.7109375" customWidth="1"/>
    <col min="36" max="42" width="4.42578125" customWidth="1"/>
    <col min="43" max="43" width="6.5703125" bestFit="1" customWidth="1"/>
  </cols>
  <sheetData>
    <row r="1" spans="1:43" ht="23.25">
      <c r="A1" s="121" t="s">
        <v>98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</row>
    <row r="2" spans="1:43" ht="23.25">
      <c r="A2" s="121" t="s">
        <v>99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</row>
    <row r="3" spans="1:43">
      <c r="A3" s="2" t="s">
        <v>100</v>
      </c>
    </row>
    <row r="4" spans="1:43">
      <c r="A4" s="115" t="s">
        <v>101</v>
      </c>
      <c r="B4" s="115" t="s">
        <v>102</v>
      </c>
      <c r="C4" s="115" t="s">
        <v>103</v>
      </c>
      <c r="D4" s="115" t="s">
        <v>104</v>
      </c>
      <c r="E4" s="118" t="s">
        <v>105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20"/>
      <c r="AJ4" s="115" t="s">
        <v>106</v>
      </c>
      <c r="AK4" s="115" t="s">
        <v>62</v>
      </c>
      <c r="AL4" s="115" t="s">
        <v>40</v>
      </c>
      <c r="AM4" s="115" t="s">
        <v>55</v>
      </c>
      <c r="AN4" s="115" t="s">
        <v>57</v>
      </c>
      <c r="AO4" s="115" t="s">
        <v>51</v>
      </c>
      <c r="AP4" s="115" t="s">
        <v>8</v>
      </c>
      <c r="AQ4" s="115" t="s">
        <v>9</v>
      </c>
    </row>
    <row r="5" spans="1:43">
      <c r="A5" s="116"/>
      <c r="B5" s="116"/>
      <c r="C5" s="116"/>
      <c r="D5" s="116"/>
      <c r="E5" s="64">
        <v>1</v>
      </c>
      <c r="F5" s="64">
        <v>2</v>
      </c>
      <c r="G5" s="64">
        <v>3</v>
      </c>
      <c r="H5" s="64">
        <v>4</v>
      </c>
      <c r="I5" s="64">
        <v>5</v>
      </c>
      <c r="J5" s="64">
        <v>6</v>
      </c>
      <c r="K5" s="64">
        <v>7</v>
      </c>
      <c r="L5" s="64">
        <v>8</v>
      </c>
      <c r="M5" s="64">
        <v>9</v>
      </c>
      <c r="N5" s="64">
        <v>10</v>
      </c>
      <c r="O5" s="64">
        <v>11</v>
      </c>
      <c r="P5" s="64">
        <v>12</v>
      </c>
      <c r="Q5" s="64">
        <v>13</v>
      </c>
      <c r="R5" s="64">
        <v>14</v>
      </c>
      <c r="S5" s="64">
        <v>15</v>
      </c>
      <c r="T5" s="64">
        <v>16</v>
      </c>
      <c r="U5" s="64">
        <v>17</v>
      </c>
      <c r="V5" s="64">
        <v>18</v>
      </c>
      <c r="W5" s="64">
        <v>19</v>
      </c>
      <c r="X5" s="64">
        <v>20</v>
      </c>
      <c r="Y5" s="64">
        <v>21</v>
      </c>
      <c r="Z5" s="64">
        <v>22</v>
      </c>
      <c r="AA5" s="64">
        <v>23</v>
      </c>
      <c r="AB5" s="64">
        <v>24</v>
      </c>
      <c r="AC5" s="64">
        <v>25</v>
      </c>
      <c r="AD5" s="64">
        <v>26</v>
      </c>
      <c r="AE5" s="64">
        <v>27</v>
      </c>
      <c r="AF5" s="64">
        <v>28</v>
      </c>
      <c r="AG5" s="64">
        <v>29</v>
      </c>
      <c r="AH5" s="64">
        <v>30</v>
      </c>
      <c r="AI5" s="64">
        <v>31</v>
      </c>
      <c r="AJ5" s="116"/>
      <c r="AK5" s="116"/>
      <c r="AL5" s="116"/>
      <c r="AM5" s="116"/>
      <c r="AN5" s="116"/>
      <c r="AO5" s="116"/>
      <c r="AP5" s="116"/>
      <c r="AQ5" s="116"/>
    </row>
    <row r="6" spans="1:43">
      <c r="A6" s="117"/>
      <c r="B6" s="117"/>
      <c r="C6" s="117"/>
      <c r="D6" s="117"/>
      <c r="E6" s="67" t="s">
        <v>11</v>
      </c>
      <c r="F6" s="67" t="s">
        <v>12</v>
      </c>
      <c r="G6" s="67" t="s">
        <v>13</v>
      </c>
      <c r="H6" s="67" t="s">
        <v>14</v>
      </c>
      <c r="I6" s="67" t="s">
        <v>15</v>
      </c>
      <c r="J6" s="67" t="s">
        <v>16</v>
      </c>
      <c r="K6" s="67" t="s">
        <v>10</v>
      </c>
      <c r="L6" s="67" t="s">
        <v>11</v>
      </c>
      <c r="M6" s="67" t="s">
        <v>12</v>
      </c>
      <c r="N6" s="67" t="s">
        <v>13</v>
      </c>
      <c r="O6" s="67" t="s">
        <v>14</v>
      </c>
      <c r="P6" s="67" t="s">
        <v>15</v>
      </c>
      <c r="Q6" s="67" t="s">
        <v>16</v>
      </c>
      <c r="R6" s="67" t="s">
        <v>10</v>
      </c>
      <c r="S6" s="67" t="s">
        <v>11</v>
      </c>
      <c r="T6" s="67" t="s">
        <v>12</v>
      </c>
      <c r="U6" s="67" t="s">
        <v>13</v>
      </c>
      <c r="V6" s="67" t="s">
        <v>14</v>
      </c>
      <c r="W6" s="67" t="s">
        <v>15</v>
      </c>
      <c r="X6" s="67" t="s">
        <v>16</v>
      </c>
      <c r="Y6" s="67" t="s">
        <v>10</v>
      </c>
      <c r="Z6" s="67" t="s">
        <v>11</v>
      </c>
      <c r="AA6" s="67" t="s">
        <v>12</v>
      </c>
      <c r="AB6" s="67" t="s">
        <v>13</v>
      </c>
      <c r="AC6" s="67" t="s">
        <v>14</v>
      </c>
      <c r="AD6" s="67" t="s">
        <v>15</v>
      </c>
      <c r="AE6" s="67" t="s">
        <v>16</v>
      </c>
      <c r="AF6" s="67" t="s">
        <v>10</v>
      </c>
      <c r="AG6" s="67" t="s">
        <v>11</v>
      </c>
      <c r="AH6" s="67" t="s">
        <v>12</v>
      </c>
      <c r="AI6" s="67" t="s">
        <v>13</v>
      </c>
      <c r="AJ6" s="117"/>
      <c r="AK6" s="117"/>
      <c r="AL6" s="117"/>
      <c r="AM6" s="117"/>
      <c r="AN6" s="117"/>
      <c r="AO6" s="117"/>
      <c r="AP6" s="117"/>
      <c r="AQ6" s="117"/>
    </row>
    <row r="7" spans="1:43">
      <c r="A7" s="63">
        <v>1</v>
      </c>
      <c r="B7" s="62" t="s">
        <v>60</v>
      </c>
      <c r="C7" s="63" t="s">
        <v>17</v>
      </c>
      <c r="D7" s="63" t="s">
        <v>123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</row>
    <row r="8" spans="1:43">
      <c r="A8" s="63">
        <v>2</v>
      </c>
      <c r="B8" s="62" t="s">
        <v>107</v>
      </c>
      <c r="C8" s="63" t="s">
        <v>19</v>
      </c>
      <c r="D8" s="63" t="s">
        <v>123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</row>
    <row r="9" spans="1:43">
      <c r="A9" s="63">
        <v>3</v>
      </c>
      <c r="B9" s="62" t="s">
        <v>83</v>
      </c>
      <c r="C9" s="65" t="s">
        <v>20</v>
      </c>
      <c r="D9" s="63" t="s">
        <v>124</v>
      </c>
      <c r="E9" s="63" t="s">
        <v>5</v>
      </c>
      <c r="F9" s="63" t="s">
        <v>5</v>
      </c>
      <c r="G9" s="63" t="s">
        <v>5</v>
      </c>
      <c r="H9" s="63" t="s">
        <v>5</v>
      </c>
      <c r="I9" s="63" t="s">
        <v>5</v>
      </c>
      <c r="J9" s="63" t="s">
        <v>5</v>
      </c>
      <c r="K9" s="63" t="s">
        <v>5</v>
      </c>
      <c r="L9" s="68" t="s">
        <v>148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</row>
    <row r="10" spans="1:43">
      <c r="A10" s="63">
        <v>4</v>
      </c>
      <c r="B10" s="62" t="s">
        <v>80</v>
      </c>
      <c r="C10" s="65" t="s">
        <v>20</v>
      </c>
      <c r="D10" s="63" t="s">
        <v>125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</row>
    <row r="11" spans="1:43">
      <c r="A11" s="63">
        <v>5</v>
      </c>
      <c r="B11" s="62" t="s">
        <v>67</v>
      </c>
      <c r="C11" s="65" t="s">
        <v>20</v>
      </c>
      <c r="D11" s="63" t="s">
        <v>126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</row>
    <row r="12" spans="1:43">
      <c r="A12" s="63">
        <v>6</v>
      </c>
      <c r="B12" s="62" t="s">
        <v>113</v>
      </c>
      <c r="C12" s="65" t="s">
        <v>20</v>
      </c>
      <c r="D12" s="63" t="s">
        <v>128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</row>
    <row r="13" spans="1:43">
      <c r="A13" s="63">
        <v>7</v>
      </c>
      <c r="B13" s="62" t="s">
        <v>114</v>
      </c>
      <c r="C13" s="65" t="s">
        <v>20</v>
      </c>
      <c r="D13" s="63" t="s">
        <v>129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</row>
    <row r="14" spans="1:43">
      <c r="A14" s="63">
        <v>8</v>
      </c>
      <c r="B14" s="62" t="s">
        <v>77</v>
      </c>
      <c r="C14" s="65" t="s">
        <v>20</v>
      </c>
      <c r="D14" s="63" t="s">
        <v>127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</row>
    <row r="15" spans="1:43">
      <c r="A15" s="63">
        <v>9</v>
      </c>
      <c r="B15" s="62" t="s">
        <v>45</v>
      </c>
      <c r="C15" s="65" t="s">
        <v>20</v>
      </c>
      <c r="D15" s="63" t="s">
        <v>130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</row>
    <row r="16" spans="1:43">
      <c r="A16" s="63">
        <v>10</v>
      </c>
      <c r="B16" s="62" t="s">
        <v>121</v>
      </c>
      <c r="C16" s="65" t="s">
        <v>20</v>
      </c>
      <c r="D16" s="63" t="s">
        <v>130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</row>
    <row r="17" spans="1:43">
      <c r="A17" s="63">
        <v>11</v>
      </c>
      <c r="B17" s="62" t="s">
        <v>122</v>
      </c>
      <c r="C17" s="65" t="s">
        <v>20</v>
      </c>
      <c r="D17" s="63" t="s">
        <v>131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</row>
    <row r="18" spans="1:43">
      <c r="A18" s="63">
        <v>12</v>
      </c>
      <c r="B18" s="62" t="s">
        <v>116</v>
      </c>
      <c r="C18" s="65" t="s">
        <v>20</v>
      </c>
      <c r="D18" s="63" t="s">
        <v>132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</row>
    <row r="19" spans="1:43">
      <c r="A19" s="63">
        <v>13</v>
      </c>
      <c r="B19" s="62" t="s">
        <v>112</v>
      </c>
      <c r="C19" s="65" t="s">
        <v>20</v>
      </c>
      <c r="D19" s="63" t="s">
        <v>138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</row>
    <row r="20" spans="1:43">
      <c r="A20" s="63">
        <v>14</v>
      </c>
      <c r="B20" s="62" t="s">
        <v>117</v>
      </c>
      <c r="C20" s="65" t="s">
        <v>20</v>
      </c>
      <c r="D20" s="63" t="s">
        <v>133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</row>
    <row r="21" spans="1:43">
      <c r="A21" s="63">
        <v>15</v>
      </c>
      <c r="B21" s="62" t="s">
        <v>82</v>
      </c>
      <c r="C21" s="65" t="s">
        <v>20</v>
      </c>
      <c r="D21" s="63" t="s">
        <v>134</v>
      </c>
      <c r="E21" s="63" t="s">
        <v>57</v>
      </c>
      <c r="F21" s="63" t="s">
        <v>57</v>
      </c>
      <c r="G21" s="63" t="s">
        <v>57</v>
      </c>
      <c r="H21" s="63" t="s">
        <v>57</v>
      </c>
      <c r="I21" s="63" t="s">
        <v>57</v>
      </c>
      <c r="J21" s="63" t="s">
        <v>57</v>
      </c>
      <c r="K21" s="63" t="s">
        <v>57</v>
      </c>
      <c r="L21" s="68" t="s">
        <v>148</v>
      </c>
      <c r="M21" s="63" t="s">
        <v>57</v>
      </c>
      <c r="N21" s="63" t="s">
        <v>57</v>
      </c>
      <c r="O21" s="63" t="s">
        <v>57</v>
      </c>
      <c r="P21" s="63" t="s">
        <v>57</v>
      </c>
      <c r="Q21" s="63" t="s">
        <v>57</v>
      </c>
      <c r="R21" s="63" t="s">
        <v>57</v>
      </c>
      <c r="S21" s="63" t="s">
        <v>57</v>
      </c>
      <c r="T21" s="68" t="s">
        <v>148</v>
      </c>
      <c r="U21" s="63" t="s">
        <v>57</v>
      </c>
      <c r="V21" s="63" t="s">
        <v>57</v>
      </c>
      <c r="W21" s="63" t="s">
        <v>57</v>
      </c>
      <c r="X21" s="63" t="s">
        <v>57</v>
      </c>
      <c r="Y21" s="63" t="s">
        <v>57</v>
      </c>
      <c r="Z21" s="63" t="s">
        <v>57</v>
      </c>
      <c r="AA21" s="63" t="s">
        <v>57</v>
      </c>
      <c r="AB21" s="68" t="s">
        <v>148</v>
      </c>
      <c r="AC21" s="63" t="s">
        <v>57</v>
      </c>
      <c r="AD21" s="63" t="s">
        <v>57</v>
      </c>
      <c r="AE21" s="63" t="s">
        <v>57</v>
      </c>
      <c r="AF21" s="63" t="s">
        <v>57</v>
      </c>
      <c r="AG21" s="63" t="s">
        <v>57</v>
      </c>
      <c r="AH21" s="63" t="s">
        <v>57</v>
      </c>
      <c r="AI21" s="63" t="s">
        <v>57</v>
      </c>
      <c r="AJ21" s="62"/>
      <c r="AK21" s="62"/>
      <c r="AL21" s="62"/>
      <c r="AM21" s="62"/>
      <c r="AN21" s="62"/>
      <c r="AO21" s="62"/>
      <c r="AP21" s="62"/>
      <c r="AQ21" s="62"/>
    </row>
    <row r="22" spans="1:43">
      <c r="A22" s="63">
        <v>16</v>
      </c>
      <c r="B22" s="62" t="s">
        <v>108</v>
      </c>
      <c r="C22" s="65" t="s">
        <v>20</v>
      </c>
      <c r="D22" s="63" t="s">
        <v>136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</row>
    <row r="23" spans="1:43">
      <c r="A23" s="63">
        <v>17</v>
      </c>
      <c r="B23" s="62" t="s">
        <v>76</v>
      </c>
      <c r="C23" s="65" t="s">
        <v>20</v>
      </c>
      <c r="D23" s="63" t="s">
        <v>128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</row>
    <row r="24" spans="1:43">
      <c r="A24" s="63">
        <v>18</v>
      </c>
      <c r="B24" s="62" t="s">
        <v>79</v>
      </c>
      <c r="C24" s="65" t="s">
        <v>20</v>
      </c>
      <c r="D24" s="63" t="s">
        <v>137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</row>
    <row r="25" spans="1:43">
      <c r="A25" s="63">
        <v>19</v>
      </c>
      <c r="B25" s="62" t="s">
        <v>135</v>
      </c>
      <c r="C25" s="65" t="s">
        <v>20</v>
      </c>
      <c r="D25" s="63" t="s">
        <v>139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</row>
    <row r="26" spans="1:43">
      <c r="A26" s="63">
        <v>20</v>
      </c>
      <c r="B26" s="62" t="s">
        <v>84</v>
      </c>
      <c r="C26" s="65" t="s">
        <v>20</v>
      </c>
      <c r="D26" s="63" t="s">
        <v>140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</row>
    <row r="27" spans="1:43">
      <c r="A27" s="63">
        <v>21</v>
      </c>
      <c r="B27" s="62" t="s">
        <v>120</v>
      </c>
      <c r="C27" s="65" t="s">
        <v>20</v>
      </c>
      <c r="D27" s="63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</row>
    <row r="28" spans="1:43">
      <c r="A28" s="63">
        <v>22</v>
      </c>
      <c r="B28" s="62" t="s">
        <v>119</v>
      </c>
      <c r="C28" s="65" t="s">
        <v>20</v>
      </c>
      <c r="D28" s="63" t="s">
        <v>141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</row>
    <row r="29" spans="1:43">
      <c r="A29" s="63">
        <v>23</v>
      </c>
      <c r="B29" s="62" t="s">
        <v>110</v>
      </c>
      <c r="C29" s="65" t="s">
        <v>20</v>
      </c>
      <c r="D29" s="63" t="s">
        <v>142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</row>
    <row r="30" spans="1:43">
      <c r="A30" s="63">
        <v>24</v>
      </c>
      <c r="B30" s="62" t="s">
        <v>109</v>
      </c>
      <c r="C30" s="65" t="s">
        <v>20</v>
      </c>
      <c r="D30" s="63" t="s">
        <v>143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</row>
    <row r="31" spans="1:43">
      <c r="A31" s="63">
        <v>25</v>
      </c>
      <c r="B31" s="62" t="s">
        <v>65</v>
      </c>
      <c r="C31" s="65" t="s">
        <v>20</v>
      </c>
      <c r="D31" s="63" t="s">
        <v>144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</row>
    <row r="32" spans="1:43">
      <c r="A32" s="63">
        <v>26</v>
      </c>
      <c r="B32" s="62" t="s">
        <v>111</v>
      </c>
      <c r="C32" s="65" t="s">
        <v>20</v>
      </c>
      <c r="D32" s="63" t="s">
        <v>130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</row>
    <row r="33" spans="1:43">
      <c r="A33" s="63">
        <v>27</v>
      </c>
      <c r="B33" s="62" t="s">
        <v>73</v>
      </c>
      <c r="C33" s="65" t="s">
        <v>20</v>
      </c>
      <c r="D33" s="63" t="s">
        <v>127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</row>
    <row r="34" spans="1:43">
      <c r="A34" s="63">
        <v>28</v>
      </c>
      <c r="B34" s="62" t="s">
        <v>115</v>
      </c>
      <c r="C34" s="65" t="s">
        <v>20</v>
      </c>
      <c r="D34" s="63" t="s">
        <v>145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</row>
    <row r="35" spans="1:43">
      <c r="A35" s="63">
        <v>29</v>
      </c>
      <c r="B35" s="62" t="s">
        <v>118</v>
      </c>
      <c r="C35" s="65" t="s">
        <v>20</v>
      </c>
      <c r="D35" s="63" t="s">
        <v>137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</row>
    <row r="36" spans="1:43">
      <c r="A36" s="63">
        <v>30</v>
      </c>
      <c r="B36" s="62"/>
      <c r="C36" s="66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</row>
    <row r="37" spans="1:43">
      <c r="A37" s="63">
        <v>31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</row>
    <row r="38" spans="1:43">
      <c r="A38" s="63">
        <v>32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</row>
    <row r="39" spans="1:43">
      <c r="A39" s="63">
        <v>33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</row>
    <row r="40" spans="1:43">
      <c r="A40" s="63">
        <v>34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</row>
    <row r="41" spans="1:43">
      <c r="A41" s="63">
        <v>35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</row>
  </sheetData>
  <sortState ref="B9:B36">
    <sortCondition ref="B9"/>
  </sortState>
  <mergeCells count="15">
    <mergeCell ref="AQ4:AQ6"/>
    <mergeCell ref="E4:AI4"/>
    <mergeCell ref="A1:AQ1"/>
    <mergeCell ref="A2:AQ2"/>
    <mergeCell ref="A4:A6"/>
    <mergeCell ref="B4:B6"/>
    <mergeCell ref="C4:C6"/>
    <mergeCell ref="D4:D6"/>
    <mergeCell ref="AJ4:AJ6"/>
    <mergeCell ref="AK4:AK6"/>
    <mergeCell ref="AL4:AL6"/>
    <mergeCell ref="AM4:AM6"/>
    <mergeCell ref="AN4:AN6"/>
    <mergeCell ref="AO4:AO6"/>
    <mergeCell ref="AP4:A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OKTOBER 2024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2024-09-01T14:07:38Z</cp:lastPrinted>
  <dcterms:created xsi:type="dcterms:W3CDTF">2021-03-12T13:07:58Z</dcterms:created>
  <dcterms:modified xsi:type="dcterms:W3CDTF">2024-09-27T08:47:52Z</dcterms:modified>
</cp:coreProperties>
</file>