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0512309-47DA-4FCA-8011-7133C6D08E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4" i="3" l="1"/>
  <c r="AF24" i="3"/>
  <c r="AF25" i="3" s="1"/>
  <c r="AE24" i="3"/>
  <c r="AD24" i="3"/>
  <c r="AC24" i="3"/>
  <c r="AB24" i="3"/>
  <c r="AA24" i="3"/>
  <c r="Z24" i="3"/>
  <c r="Y24" i="3"/>
  <c r="Y25" i="3" s="1"/>
  <c r="X24" i="3"/>
  <c r="W24" i="3"/>
  <c r="V24" i="3"/>
  <c r="V25" i="3" s="1"/>
  <c r="T24" i="3"/>
  <c r="S24" i="3"/>
  <c r="R24" i="3"/>
  <c r="Q24" i="3"/>
  <c r="P24" i="3"/>
  <c r="O24" i="3"/>
  <c r="O25" i="3" s="1"/>
  <c r="M24" i="3"/>
  <c r="L24" i="3"/>
  <c r="K24" i="3"/>
  <c r="J24" i="3"/>
  <c r="F24" i="3"/>
  <c r="E24" i="3"/>
  <c r="AI24" i="3" s="1"/>
  <c r="AC25" i="3"/>
  <c r="AA23" i="3"/>
  <c r="U25" i="3"/>
  <c r="T23" i="3"/>
  <c r="M23" i="3"/>
  <c r="AG25" i="3"/>
  <c r="Z25" i="3"/>
  <c r="S25" i="3"/>
  <c r="R25" i="3"/>
  <c r="E25" i="3"/>
  <c r="AK20" i="3"/>
  <c r="AK19" i="3"/>
  <c r="AJ18" i="3"/>
  <c r="AK17" i="3"/>
  <c r="AK16" i="3"/>
  <c r="AK15" i="3"/>
  <c r="AK12" i="3" l="1"/>
  <c r="AK14" i="3"/>
  <c r="AK18" i="3"/>
  <c r="AK13" i="3" l="1"/>
  <c r="L25" i="3" l="1"/>
  <c r="AI23" i="3"/>
</calcChain>
</file>

<file path=xl/sharedStrings.xml><?xml version="1.0" encoding="utf-8"?>
<sst xmlns="http://schemas.openxmlformats.org/spreadsheetml/2006/main" count="396" uniqueCount="71">
  <si>
    <t xml:space="preserve">  OOFF</t>
  </si>
  <si>
    <t>NO</t>
  </si>
  <si>
    <t>DAY</t>
  </si>
  <si>
    <t>PLOTTING</t>
  </si>
  <si>
    <t>POSITION</t>
  </si>
  <si>
    <t>MG</t>
  </si>
  <si>
    <t>SN</t>
  </si>
  <si>
    <t>SL</t>
  </si>
  <si>
    <t>RB</t>
  </si>
  <si>
    <t>KM</t>
  </si>
  <si>
    <t>JM</t>
  </si>
  <si>
    <t>HK</t>
  </si>
  <si>
    <t>DATE</t>
  </si>
  <si>
    <t xml:space="preserve">NAME </t>
  </si>
  <si>
    <t>P</t>
  </si>
  <si>
    <t>S</t>
  </si>
  <si>
    <t>OFF</t>
  </si>
  <si>
    <t>PUBLIC ATTD</t>
  </si>
  <si>
    <t>Total</t>
  </si>
  <si>
    <t>ALL AREA</t>
  </si>
  <si>
    <t>TEAM LEADER</t>
  </si>
  <si>
    <t>LANTAI 1</t>
  </si>
  <si>
    <t>SN.CSO</t>
  </si>
  <si>
    <t>BASEMENT</t>
  </si>
  <si>
    <t>CSO</t>
  </si>
  <si>
    <t>TOILET 2,3 DAN MEZANINE</t>
  </si>
  <si>
    <t>GARDENER</t>
  </si>
  <si>
    <t>SN.GARDENER</t>
  </si>
  <si>
    <t>Shift Pagi</t>
  </si>
  <si>
    <t>Shift Siang</t>
  </si>
  <si>
    <t>Off/Libur</t>
  </si>
  <si>
    <t>NB : * SCHEDULE DAPAT BERUBAH SEWAKTU-WAKTU SESUAI SITUASI DAN KONDISI</t>
  </si>
  <si>
    <t xml:space="preserve">        * JIKA YANG INGIN MENUKAR SCHEDULE HARUS DI INFOKAN KE PENGAWAS</t>
  </si>
  <si>
    <t>Keterangan :</t>
  </si>
  <si>
    <t xml:space="preserve"> </t>
  </si>
  <si>
    <t>07.00 - 15.00 wita</t>
  </si>
  <si>
    <t>MUHAMMAT  MUKLIS</t>
  </si>
  <si>
    <t>11.00 - 19.00 Wita</t>
  </si>
  <si>
    <t>BUILDING MANAGER</t>
  </si>
  <si>
    <t>Project  / M :</t>
  </si>
  <si>
    <t>-</t>
  </si>
  <si>
    <t>10 Orang</t>
  </si>
  <si>
    <t>DELKIANUS BOBO</t>
  </si>
  <si>
    <t>NI PUTU SULASIH</t>
  </si>
  <si>
    <t>SCHEDULE PUBLIC AREA UID CAMPUS</t>
  </si>
  <si>
    <t>ZULKIFLI</t>
  </si>
  <si>
    <t>SB</t>
  </si>
  <si>
    <t>DI SETUJUI OLEH</t>
  </si>
  <si>
    <t>DI BUAT OELH</t>
  </si>
  <si>
    <t xml:space="preserve">   P</t>
  </si>
  <si>
    <t xml:space="preserve">   S</t>
  </si>
  <si>
    <t xml:space="preserve"> P</t>
  </si>
  <si>
    <t xml:space="preserve"> S</t>
  </si>
  <si>
    <t xml:space="preserve">    P</t>
  </si>
  <si>
    <t xml:space="preserve">Shift Pagi / P : </t>
  </si>
  <si>
    <t>Shift Siang / S :</t>
  </si>
  <si>
    <t xml:space="preserve">    S</t>
  </si>
  <si>
    <t>YUSTINA TEGI NGONGO</t>
  </si>
  <si>
    <t>I MADE SULASNA</t>
  </si>
  <si>
    <t>I KADEK SATRIA ADIPUTRA</t>
  </si>
  <si>
    <t>MUHAMMAD DWI SAPUTRA</t>
  </si>
  <si>
    <t xml:space="preserve">   P  </t>
  </si>
  <si>
    <t xml:space="preserve">   P   </t>
  </si>
  <si>
    <t>Total Manpower :</t>
  </si>
  <si>
    <t>ELISABET LEKU KOLO</t>
  </si>
  <si>
    <t>MARLINUS LENDE</t>
  </si>
  <si>
    <t>Periode : November 2024</t>
  </si>
  <si>
    <t>DWI SURYONO</t>
  </si>
  <si>
    <t xml:space="preserve">   S  </t>
  </si>
  <si>
    <t xml:space="preserve">  P</t>
  </si>
  <si>
    <t xml:space="preserve">   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</si>
</sst>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Aptos Narrow"/>
      <family val="2"/>
      <scheme val="minor"/>
    </font>
    <font>
      <sz val="14"/>
      <color rgb="FF000000"/>
      <name val="Calibri"/>
      <charset val="134"/>
    </font>
    <font>
      <b/>
      <sz val="14"/>
      <color rgb="FF000000"/>
      <name val="Calibri"/>
      <charset val="134"/>
    </font>
    <font>
      <b/>
      <i/>
      <sz val="14"/>
      <color rgb="FF000000"/>
      <name val="Calibri"/>
      <charset val="134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b/>
      <i/>
      <sz val="12"/>
      <color rgb="FF000000"/>
      <name val="Calibri"/>
      <charset val="134"/>
    </font>
    <font>
      <b/>
      <sz val="12"/>
      <name val="Calibri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b/>
      <sz val="10"/>
      <name val="Calibri"/>
      <family val="2"/>
    </font>
    <font>
      <b/>
      <sz val="1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i/>
      <sz val="12"/>
      <color rgb="FF000000"/>
      <name val="Calibri"/>
      <charset val="134"/>
    </font>
    <font>
      <sz val="10"/>
      <name val="Arial"/>
      <charset val="134"/>
    </font>
    <font>
      <b/>
      <u/>
      <sz val="12"/>
      <name val="Calibri"/>
      <charset val="134"/>
    </font>
    <font>
      <b/>
      <sz val="26"/>
      <color theme="1"/>
      <name val="Aptos Narrow"/>
      <charset val="134"/>
      <scheme val="minor"/>
    </font>
    <font>
      <b/>
      <sz val="16"/>
      <color theme="1"/>
      <name val="Aptos Narrow"/>
      <charset val="134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</borders>
  <cellStyleXfs count="5">
    <xf numFmtId="0" fontId="0" fillId="0" borderId="0"/>
    <xf numFmtId="0" fontId="8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4" fillId="0" borderId="2" xfId="0" applyFont="1" applyBorder="1" applyAlignment="1">
      <alignment horizontal="center"/>
    </xf>
    <xf numFmtId="17" fontId="4" fillId="0" borderId="2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4" fillId="4" borderId="6" xfId="0" applyFont="1" applyFill="1" applyBorder="1"/>
    <xf numFmtId="0" fontId="4" fillId="4" borderId="7" xfId="0" applyFont="1" applyFill="1" applyBorder="1"/>
    <xf numFmtId="0" fontId="4" fillId="4" borderId="8" xfId="0" applyFont="1" applyFill="1" applyBorder="1"/>
    <xf numFmtId="0" fontId="4" fillId="0" borderId="7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9" fillId="2" borderId="4" xfId="1" applyFont="1" applyFill="1" applyBorder="1" applyAlignment="1" applyProtection="1">
      <alignment vertical="center"/>
    </xf>
    <xf numFmtId="15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5" fillId="2" borderId="0" xfId="0" applyFont="1" applyFill="1"/>
    <xf numFmtId="15" fontId="5" fillId="2" borderId="3" xfId="0" applyNumberFormat="1" applyFont="1" applyFill="1" applyBorder="1" applyAlignment="1">
      <alignment horizontal="center" vertical="center" wrapText="1"/>
    </xf>
    <xf numFmtId="15" fontId="14" fillId="0" borderId="3" xfId="0" applyNumberFormat="1" applyFont="1" applyBorder="1" applyAlignment="1">
      <alignment horizontal="center" vertical="center"/>
    </xf>
    <xf numFmtId="0" fontId="4" fillId="0" borderId="10" xfId="0" applyFont="1" applyBorder="1"/>
    <xf numFmtId="0" fontId="11" fillId="6" borderId="3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2" fillId="0" borderId="5" xfId="0" applyFont="1" applyBorder="1"/>
    <xf numFmtId="0" fontId="11" fillId="7" borderId="3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4" fillId="0" borderId="14" xfId="0" applyFont="1" applyBorder="1"/>
    <xf numFmtId="0" fontId="11" fillId="5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/>
    <xf numFmtId="15" fontId="6" fillId="2" borderId="0" xfId="0" applyNumberFormat="1" applyFont="1" applyFill="1" applyAlignment="1">
      <alignment horizontal="center" vertical="center"/>
    </xf>
    <xf numFmtId="0" fontId="11" fillId="8" borderId="3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3" fillId="2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2" applyFont="1" applyAlignment="1" applyProtection="1">
      <alignment horizontal="center" vertical="top"/>
    </xf>
    <xf numFmtId="0" fontId="7" fillId="0" borderId="0" xfId="2" applyFont="1" applyAlignment="1" applyProtection="1">
      <alignment vertical="center" shrinkToFit="1"/>
    </xf>
    <xf numFmtId="0" fontId="7" fillId="0" borderId="0" xfId="2" applyFont="1" applyAlignment="1" applyProtection="1">
      <alignment vertical="center" wrapText="1"/>
    </xf>
    <xf numFmtId="0" fontId="4" fillId="0" borderId="0" xfId="0" quotePrefix="1" applyFont="1"/>
    <xf numFmtId="0" fontId="4" fillId="9" borderId="0" xfId="0" applyFont="1" applyFill="1"/>
    <xf numFmtId="0" fontId="7" fillId="0" borderId="0" xfId="3" applyFont="1" applyAlignment="1" applyProtection="1">
      <alignment vertical="top"/>
    </xf>
    <xf numFmtId="0" fontId="16" fillId="0" borderId="0" xfId="4" applyFont="1" applyAlignment="1" applyProtection="1">
      <alignment vertical="top" wrapText="1"/>
    </xf>
    <xf numFmtId="0" fontId="7" fillId="0" borderId="0" xfId="2" applyFont="1" applyAlignment="1" applyProtection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2" borderId="4" xfId="1" applyFont="1" applyFill="1" applyBorder="1" applyAlignment="1" applyProtection="1">
      <alignment vertical="center"/>
    </xf>
    <xf numFmtId="17" fontId="21" fillId="0" borderId="0" xfId="0" applyNumberFormat="1" applyFont="1"/>
    <xf numFmtId="0" fontId="21" fillId="2" borderId="3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0" fillId="0" borderId="3" xfId="0" applyBorder="1"/>
    <xf numFmtId="0" fontId="19" fillId="0" borderId="3" xfId="0" applyFont="1" applyBorder="1"/>
    <xf numFmtId="0" fontId="19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1" fillId="0" borderId="0" xfId="0" applyFont="1"/>
    <xf numFmtId="0" fontId="0" fillId="0" borderId="3" xfId="0" applyBorder="1" applyAlignment="1">
      <alignment horizontal="center" vertical="top"/>
    </xf>
    <xf numFmtId="0" fontId="0" fillId="5" borderId="3" xfId="0" applyFill="1" applyBorder="1"/>
    <xf numFmtId="0" fontId="0" fillId="0" borderId="3" xfId="0" applyBorder="1" applyAlignment="1">
      <alignment vertical="top"/>
    </xf>
    <xf numFmtId="0" fontId="0" fillId="0" borderId="7" xfId="0" applyBorder="1"/>
    <xf numFmtId="0" fontId="0" fillId="0" borderId="3" xfId="0" applyBorder="1" applyAlignment="1">
      <alignment horizontal="center" vertical="center"/>
    </xf>
    <xf numFmtId="0" fontId="13" fillId="0" borderId="3" xfId="0" applyFont="1" applyBorder="1"/>
    <xf numFmtId="0" fontId="20" fillId="3" borderId="4" xfId="1" applyFont="1" applyFill="1" applyBorder="1" applyAlignment="1" applyProtection="1">
      <alignment vertical="center"/>
    </xf>
    <xf numFmtId="0" fontId="22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top"/>
    </xf>
    <xf numFmtId="0" fontId="22" fillId="3" borderId="15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top"/>
    </xf>
    <xf numFmtId="0" fontId="22" fillId="3" borderId="7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/>
    </xf>
    <xf numFmtId="0" fontId="22" fillId="3" borderId="3" xfId="0" applyFont="1" applyFill="1" applyBorder="1" applyAlignment="1">
      <alignment horizontal="left" vertical="center"/>
    </xf>
    <xf numFmtId="0" fontId="19" fillId="0" borderId="16" xfId="0" applyFont="1" applyBorder="1"/>
    <xf numFmtId="0" fontId="0" fillId="0" borderId="6" xfId="0" applyBorder="1"/>
    <xf numFmtId="0" fontId="0" fillId="5" borderId="0" xfId="0" applyFill="1"/>
    <xf numFmtId="0" fontId="0" fillId="0" borderId="9" xfId="0" applyBorder="1"/>
    <xf numFmtId="0" fontId="0" fillId="0" borderId="15" xfId="0" applyBorder="1"/>
    <xf numFmtId="0" fontId="10" fillId="5" borderId="3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top"/>
    </xf>
    <xf numFmtId="0" fontId="19" fillId="0" borderId="1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5" fontId="6" fillId="6" borderId="11" xfId="0" applyNumberFormat="1" applyFont="1" applyFill="1" applyBorder="1" applyAlignment="1">
      <alignment horizontal="center" vertical="center"/>
    </xf>
    <xf numFmtId="15" fontId="6" fillId="6" borderId="12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15" fontId="6" fillId="7" borderId="9" xfId="0" applyNumberFormat="1" applyFont="1" applyFill="1" applyBorder="1" applyAlignment="1">
      <alignment horizontal="center" vertical="center"/>
    </xf>
    <xf numFmtId="15" fontId="6" fillId="7" borderId="10" xfId="0" applyNumberFormat="1" applyFont="1" applyFill="1" applyBorder="1" applyAlignment="1">
      <alignment horizontal="center" vertical="center"/>
    </xf>
    <xf numFmtId="15" fontId="6" fillId="5" borderId="13" xfId="0" applyNumberFormat="1" applyFont="1" applyFill="1" applyBorder="1" applyAlignment="1">
      <alignment horizontal="center" vertical="center"/>
    </xf>
    <xf numFmtId="15" fontId="6" fillId="5" borderId="1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indent="1"/>
    </xf>
    <xf numFmtId="0" fontId="19" fillId="0" borderId="5" xfId="0" applyFont="1" applyBorder="1" applyAlignment="1">
      <alignment horizontal="left" vertical="center" indent="1"/>
    </xf>
  </cellXfs>
  <cellStyles count="5">
    <cellStyle name="Normal" xfId="0" builtinId="0"/>
    <cellStyle name="Normal 12" xfId="4" xr:uid="{00000000-0005-0000-0000-000001000000}"/>
    <cellStyle name="Normal 3 3" xfId="1" xr:uid="{00000000-0005-0000-0000-000002000000}"/>
    <cellStyle name="Normal 5 2" xfId="3" xr:uid="{00000000-0005-0000-0000-000003000000}"/>
    <cellStyle name="Normal 7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610795</xdr:colOff>
      <xdr:row>0</xdr:row>
      <xdr:rowOff>50229</xdr:rowOff>
    </xdr:to>
    <xdr:pic>
      <xdr:nvPicPr>
        <xdr:cNvPr id="2" name="Picture 1" descr="cf ok.jpg">
          <a:extLst>
            <a:ext uri="{FF2B5EF4-FFF2-40B4-BE49-F238E27FC236}">
              <a16:creationId xmlns:a16="http://schemas.microsoft.com/office/drawing/2014/main" id="{9516F46E-120F-4E47-96CC-B0E2C2E0997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309295" cy="5022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606347</xdr:colOff>
      <xdr:row>0</xdr:row>
      <xdr:rowOff>63251</xdr:rowOff>
    </xdr:to>
    <xdr:pic>
      <xdr:nvPicPr>
        <xdr:cNvPr id="3" name="Picture 2" descr="cf ok.jpg">
          <a:extLst>
            <a:ext uri="{FF2B5EF4-FFF2-40B4-BE49-F238E27FC236}">
              <a16:creationId xmlns:a16="http://schemas.microsoft.com/office/drawing/2014/main" id="{A0E43730-5631-4954-B3C1-51BB123DD39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304847" cy="6325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610795</xdr:colOff>
      <xdr:row>1</xdr:row>
      <xdr:rowOff>0</xdr:rowOff>
    </xdr:to>
    <xdr:pic>
      <xdr:nvPicPr>
        <xdr:cNvPr id="4" name="Picture 3" descr="cf ok.jpg">
          <a:extLst>
            <a:ext uri="{FF2B5EF4-FFF2-40B4-BE49-F238E27FC236}">
              <a16:creationId xmlns:a16="http://schemas.microsoft.com/office/drawing/2014/main" id="{263BBAD9-2DCA-4B3E-BE7C-CEA628444C5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309295" cy="234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606347</xdr:colOff>
      <xdr:row>1</xdr:row>
      <xdr:rowOff>0</xdr:rowOff>
    </xdr:to>
    <xdr:pic>
      <xdr:nvPicPr>
        <xdr:cNvPr id="5" name="Picture 4" descr="cf ok.jpg">
          <a:extLst>
            <a:ext uri="{FF2B5EF4-FFF2-40B4-BE49-F238E27FC236}">
              <a16:creationId xmlns:a16="http://schemas.microsoft.com/office/drawing/2014/main" id="{B53FD7DB-2B7B-4F6D-90CC-99425C11180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304847" cy="234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610795</xdr:colOff>
      <xdr:row>1</xdr:row>
      <xdr:rowOff>0</xdr:rowOff>
    </xdr:to>
    <xdr:pic>
      <xdr:nvPicPr>
        <xdr:cNvPr id="6" name="Picture 5" descr="cf ok.jpg">
          <a:extLst>
            <a:ext uri="{FF2B5EF4-FFF2-40B4-BE49-F238E27FC236}">
              <a16:creationId xmlns:a16="http://schemas.microsoft.com/office/drawing/2014/main" id="{86DE382D-8165-42A6-B213-3F683CE5327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309295" cy="234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1</xdr:col>
      <xdr:colOff>1653540</xdr:colOff>
      <xdr:row>4</xdr:row>
      <xdr:rowOff>46990</xdr:rowOff>
    </xdr:to>
    <xdr:pic>
      <xdr:nvPicPr>
        <xdr:cNvPr id="7" name="Picture 6" descr="cf ok.jpg">
          <a:extLst>
            <a:ext uri="{FF2B5EF4-FFF2-40B4-BE49-F238E27FC236}">
              <a16:creationId xmlns:a16="http://schemas.microsoft.com/office/drawing/2014/main" id="{7CF060B3-A3B0-4890-8124-CF672D3A818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525" y="9525"/>
          <a:ext cx="2342515" cy="983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0307F-64B5-4083-8105-5BE3CE177FFE}">
  <dimension ref="A1:AL38"/>
  <sheetViews>
    <sheetView tabSelected="1" zoomScale="68" zoomScaleNormal="68" workbookViewId="0">
      <selection activeCell="AJ27" sqref="AJ27"/>
    </sheetView>
  </sheetViews>
  <sheetFormatPr defaultColWidth="10" defaultRowHeight="14.5"/>
  <cols>
    <col min="1" max="1" width="10" style="3"/>
    <col min="2" max="2" width="25.08984375" style="3" customWidth="1"/>
    <col min="3" max="3" width="28.26953125" style="3" customWidth="1"/>
    <col min="4" max="4" width="18.1796875" style="3" customWidth="1"/>
    <col min="5" max="35" width="4.1796875" style="3" customWidth="1"/>
    <col min="36" max="38" width="6.1796875" style="3" customWidth="1"/>
    <col min="39" max="39" width="7.453125" style="3" customWidth="1"/>
    <col min="40" max="16384" width="10" style="3"/>
  </cols>
  <sheetData>
    <row r="1" spans="1:38" ht="18.5">
      <c r="A1" s="1" t="s">
        <v>0</v>
      </c>
      <c r="B1" s="2"/>
    </row>
    <row r="2" spans="1:38" ht="18.5">
      <c r="B2" s="2"/>
    </row>
    <row r="3" spans="1:38" ht="18.5">
      <c r="B3" s="2"/>
      <c r="E3" s="110" t="s">
        <v>44</v>
      </c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4"/>
      <c r="AB3" s="4"/>
    </row>
    <row r="4" spans="1:38" ht="19" thickBot="1"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4"/>
      <c r="AB4" s="4"/>
    </row>
    <row r="5" spans="1:38" ht="18.5">
      <c r="E5" s="5"/>
      <c r="F5" s="6"/>
    </row>
    <row r="6" spans="1:38" ht="19" thickBot="1">
      <c r="B6" s="58" t="s">
        <v>66</v>
      </c>
      <c r="C6" s="2"/>
      <c r="D6" s="5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s="11" customFormat="1" ht="15.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F7" s="10"/>
      <c r="AG7" s="10"/>
      <c r="AH7" s="10"/>
      <c r="AI7" s="10"/>
      <c r="AJ7" s="10"/>
    </row>
    <row r="8" spans="1:38" s="11" customFormat="1" ht="15.5">
      <c r="A8" s="112" t="s">
        <v>1</v>
      </c>
      <c r="B8" s="13" t="s">
        <v>2</v>
      </c>
      <c r="C8" s="113" t="s">
        <v>3</v>
      </c>
      <c r="D8" s="113" t="s">
        <v>4</v>
      </c>
      <c r="E8" s="59" t="s">
        <v>10</v>
      </c>
      <c r="F8" s="60" t="s">
        <v>46</v>
      </c>
      <c r="G8" s="60" t="s">
        <v>5</v>
      </c>
      <c r="H8" s="59" t="s">
        <v>6</v>
      </c>
      <c r="I8" s="59" t="s">
        <v>7</v>
      </c>
      <c r="J8" s="63" t="s">
        <v>8</v>
      </c>
      <c r="K8" s="63" t="s">
        <v>9</v>
      </c>
      <c r="L8" s="59" t="s">
        <v>10</v>
      </c>
      <c r="M8" s="60" t="s">
        <v>46</v>
      </c>
      <c r="N8" s="60" t="s">
        <v>5</v>
      </c>
      <c r="O8" s="59" t="s">
        <v>6</v>
      </c>
      <c r="P8" s="59" t="s">
        <v>7</v>
      </c>
      <c r="Q8" s="63" t="s">
        <v>8</v>
      </c>
      <c r="R8" s="63" t="s">
        <v>9</v>
      </c>
      <c r="S8" s="59" t="s">
        <v>10</v>
      </c>
      <c r="T8" s="60" t="s">
        <v>46</v>
      </c>
      <c r="U8" s="60" t="s">
        <v>5</v>
      </c>
      <c r="V8" s="59" t="s">
        <v>6</v>
      </c>
      <c r="W8" s="59" t="s">
        <v>7</v>
      </c>
      <c r="X8" s="63" t="s">
        <v>8</v>
      </c>
      <c r="Y8" s="63" t="s">
        <v>9</v>
      </c>
      <c r="Z8" s="59" t="s">
        <v>10</v>
      </c>
      <c r="AA8" s="60" t="s">
        <v>46</v>
      </c>
      <c r="AB8" s="60" t="s">
        <v>5</v>
      </c>
      <c r="AC8" s="59" t="s">
        <v>6</v>
      </c>
      <c r="AD8" s="59" t="s">
        <v>7</v>
      </c>
      <c r="AE8" s="63" t="s">
        <v>8</v>
      </c>
      <c r="AF8" s="62" t="s">
        <v>9</v>
      </c>
      <c r="AG8" s="59" t="s">
        <v>10</v>
      </c>
      <c r="AH8" s="59" t="s">
        <v>46</v>
      </c>
      <c r="AI8" s="112" t="s">
        <v>11</v>
      </c>
      <c r="AJ8" s="112"/>
      <c r="AK8" s="112"/>
    </row>
    <row r="9" spans="1:38" s="11" customFormat="1" ht="15.5">
      <c r="A9" s="112"/>
      <c r="B9" s="13" t="s">
        <v>12</v>
      </c>
      <c r="C9" s="113"/>
      <c r="D9" s="113"/>
      <c r="E9" s="102">
        <v>1</v>
      </c>
      <c r="F9" s="102">
        <v>2</v>
      </c>
      <c r="G9" s="102">
        <v>3</v>
      </c>
      <c r="H9" s="102">
        <v>4</v>
      </c>
      <c r="I9" s="102">
        <v>5</v>
      </c>
      <c r="J9" s="114">
        <v>6</v>
      </c>
      <c r="K9" s="108">
        <v>7</v>
      </c>
      <c r="L9" s="102">
        <v>8</v>
      </c>
      <c r="M9" s="102">
        <v>9</v>
      </c>
      <c r="N9" s="102">
        <v>10</v>
      </c>
      <c r="O9" s="102">
        <v>11</v>
      </c>
      <c r="P9" s="106">
        <v>12</v>
      </c>
      <c r="Q9" s="108">
        <v>13</v>
      </c>
      <c r="R9" s="108">
        <v>14</v>
      </c>
      <c r="S9" s="102">
        <v>15</v>
      </c>
      <c r="T9" s="102">
        <v>16</v>
      </c>
      <c r="U9" s="102">
        <v>17</v>
      </c>
      <c r="V9" s="102">
        <v>18</v>
      </c>
      <c r="W9" s="106">
        <v>19</v>
      </c>
      <c r="X9" s="108">
        <v>20</v>
      </c>
      <c r="Y9" s="108">
        <v>21</v>
      </c>
      <c r="Z9" s="102">
        <v>22</v>
      </c>
      <c r="AA9" s="102">
        <v>23</v>
      </c>
      <c r="AB9" s="102">
        <v>24</v>
      </c>
      <c r="AC9" s="102">
        <v>25</v>
      </c>
      <c r="AD9" s="106">
        <v>26</v>
      </c>
      <c r="AE9" s="108">
        <v>27</v>
      </c>
      <c r="AF9" s="108">
        <v>28</v>
      </c>
      <c r="AG9" s="102">
        <v>29</v>
      </c>
      <c r="AH9" s="102">
        <v>30</v>
      </c>
      <c r="AI9" s="112"/>
      <c r="AJ9" s="112"/>
      <c r="AK9" s="112"/>
    </row>
    <row r="10" spans="1:38" s="11" customFormat="1" ht="15.5">
      <c r="A10" s="112"/>
      <c r="B10" s="12" t="s">
        <v>13</v>
      </c>
      <c r="C10" s="113"/>
      <c r="D10" s="113"/>
      <c r="E10" s="103"/>
      <c r="F10" s="103"/>
      <c r="G10" s="103"/>
      <c r="H10" s="103"/>
      <c r="I10" s="103"/>
      <c r="J10" s="115"/>
      <c r="K10" s="109"/>
      <c r="L10" s="103"/>
      <c r="M10" s="103"/>
      <c r="N10" s="103"/>
      <c r="O10" s="103"/>
      <c r="P10" s="107"/>
      <c r="Q10" s="109"/>
      <c r="R10" s="109"/>
      <c r="S10" s="103"/>
      <c r="T10" s="103"/>
      <c r="U10" s="103"/>
      <c r="V10" s="103"/>
      <c r="W10" s="107"/>
      <c r="X10" s="109"/>
      <c r="Y10" s="109"/>
      <c r="Z10" s="103"/>
      <c r="AA10" s="103"/>
      <c r="AB10" s="103"/>
      <c r="AC10" s="103"/>
      <c r="AD10" s="107"/>
      <c r="AE10" s="109"/>
      <c r="AF10" s="109"/>
      <c r="AG10" s="103"/>
      <c r="AH10" s="103"/>
      <c r="AI10" s="104" t="s">
        <v>14</v>
      </c>
      <c r="AJ10" s="104" t="s">
        <v>15</v>
      </c>
      <c r="AK10" s="105" t="s">
        <v>16</v>
      </c>
    </row>
    <row r="11" spans="1:38" s="11" customFormat="1" ht="15.5">
      <c r="A11" s="14"/>
      <c r="B11" s="15" t="s">
        <v>17</v>
      </c>
      <c r="C11" s="14"/>
      <c r="D11" s="14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04"/>
      <c r="AJ11" s="104"/>
      <c r="AK11" s="105"/>
      <c r="AL11" s="17" t="s">
        <v>18</v>
      </c>
    </row>
    <row r="12" spans="1:38" s="26" customFormat="1" ht="15.5">
      <c r="A12" s="18">
        <v>1</v>
      </c>
      <c r="B12" s="57" t="s">
        <v>45</v>
      </c>
      <c r="C12" s="20" t="s">
        <v>19</v>
      </c>
      <c r="D12" s="21" t="s">
        <v>20</v>
      </c>
      <c r="E12" s="61" t="s">
        <v>49</v>
      </c>
      <c r="F12" s="88" t="s">
        <v>16</v>
      </c>
      <c r="G12" t="s">
        <v>49</v>
      </c>
      <c r="H12" s="61" t="s">
        <v>49</v>
      </c>
      <c r="I12" s="76" t="s">
        <v>15</v>
      </c>
      <c r="J12" s="61" t="s">
        <v>49</v>
      </c>
      <c r="K12" s="76" t="s">
        <v>52</v>
      </c>
      <c r="L12" t="s">
        <v>49</v>
      </c>
      <c r="M12" s="76" t="s">
        <v>14</v>
      </c>
      <c r="N12" s="84" t="s">
        <v>16</v>
      </c>
      <c r="O12" s="61" t="s">
        <v>49</v>
      </c>
      <c r="P12" s="76" t="s">
        <v>15</v>
      </c>
      <c r="Q12" t="s">
        <v>49</v>
      </c>
      <c r="R12" s="76" t="s">
        <v>15</v>
      </c>
      <c r="S12" t="s">
        <v>49</v>
      </c>
      <c r="T12" s="73" t="s">
        <v>16</v>
      </c>
      <c r="U12" t="s">
        <v>49</v>
      </c>
      <c r="V12" s="61" t="s">
        <v>53</v>
      </c>
      <c r="W12" s="76" t="s">
        <v>15</v>
      </c>
      <c r="X12" t="s">
        <v>49</v>
      </c>
      <c r="Y12" s="76" t="s">
        <v>15</v>
      </c>
      <c r="Z12" t="s">
        <v>49</v>
      </c>
      <c r="AA12" s="76" t="s">
        <v>14</v>
      </c>
      <c r="AB12" s="84" t="s">
        <v>16</v>
      </c>
      <c r="AC12" t="s">
        <v>49</v>
      </c>
      <c r="AD12" s="76" t="s">
        <v>15</v>
      </c>
      <c r="AE12" t="s">
        <v>49</v>
      </c>
      <c r="AF12" s="76" t="s">
        <v>15</v>
      </c>
      <c r="AG12" s="61" t="s">
        <v>49</v>
      </c>
      <c r="AH12" s="67" t="s">
        <v>16</v>
      </c>
      <c r="AI12" s="23">
        <v>17</v>
      </c>
      <c r="AJ12" s="24">
        <v>8</v>
      </c>
      <c r="AK12" s="24">
        <f t="shared" ref="AK12:AK20" si="0">COUNTIF(E12:AJ12,"OFF")</f>
        <v>5</v>
      </c>
      <c r="AL12" s="25">
        <v>30</v>
      </c>
    </row>
    <row r="13" spans="1:38" s="26" customFormat="1" ht="15.5">
      <c r="A13" s="18">
        <v>2</v>
      </c>
      <c r="B13" s="19" t="s">
        <v>42</v>
      </c>
      <c r="C13" s="27" t="s">
        <v>21</v>
      </c>
      <c r="D13" s="21" t="s">
        <v>22</v>
      </c>
      <c r="E13" s="61" t="s">
        <v>50</v>
      </c>
      <c r="F13" s="76" t="s">
        <v>14</v>
      </c>
      <c r="G13" s="73" t="s">
        <v>16</v>
      </c>
      <c r="H13" t="s">
        <v>50</v>
      </c>
      <c r="I13" s="76" t="s">
        <v>14</v>
      </c>
      <c r="J13" t="s">
        <v>50</v>
      </c>
      <c r="K13" s="66" t="s">
        <v>14</v>
      </c>
      <c r="L13" s="61" t="s">
        <v>50</v>
      </c>
      <c r="M13" s="73" t="s">
        <v>16</v>
      </c>
      <c r="N13" s="79" t="s">
        <v>14</v>
      </c>
      <c r="O13" s="61" t="s">
        <v>50</v>
      </c>
      <c r="P13" s="76" t="s">
        <v>14</v>
      </c>
      <c r="Q13" s="61" t="s">
        <v>50</v>
      </c>
      <c r="R13" s="75" t="s">
        <v>14</v>
      </c>
      <c r="S13" s="61" t="s">
        <v>68</v>
      </c>
      <c r="T13" s="76" t="s">
        <v>14</v>
      </c>
      <c r="U13" s="73" t="s">
        <v>16</v>
      </c>
      <c r="V13" s="61" t="s">
        <v>56</v>
      </c>
      <c r="W13" t="s">
        <v>49</v>
      </c>
      <c r="X13" s="76" t="s">
        <v>15</v>
      </c>
      <c r="Y13" s="75" t="s">
        <v>14</v>
      </c>
      <c r="Z13" t="s">
        <v>50</v>
      </c>
      <c r="AA13" s="73" t="s">
        <v>16</v>
      </c>
      <c r="AB13" s="76" t="s">
        <v>14</v>
      </c>
      <c r="AC13" s="61" t="s">
        <v>50</v>
      </c>
      <c r="AD13" s="76" t="s">
        <v>14</v>
      </c>
      <c r="AE13" s="61" t="s">
        <v>50</v>
      </c>
      <c r="AF13" s="61" t="s">
        <v>49</v>
      </c>
      <c r="AG13" s="61" t="s">
        <v>50</v>
      </c>
      <c r="AH13" s="61" t="s">
        <v>49</v>
      </c>
      <c r="AI13" s="23">
        <v>13</v>
      </c>
      <c r="AJ13" s="24">
        <v>13</v>
      </c>
      <c r="AK13" s="24">
        <f t="shared" si="0"/>
        <v>4</v>
      </c>
      <c r="AL13" s="25">
        <v>30</v>
      </c>
    </row>
    <row r="14" spans="1:38" s="26" customFormat="1" ht="15.5">
      <c r="A14" s="18">
        <v>3</v>
      </c>
      <c r="B14" s="19" t="s">
        <v>43</v>
      </c>
      <c r="C14" s="20" t="s">
        <v>23</v>
      </c>
      <c r="D14" s="21" t="s">
        <v>24</v>
      </c>
      <c r="E14" t="s">
        <v>49</v>
      </c>
      <c r="F14" s="76" t="s">
        <v>14</v>
      </c>
      <c r="G14" s="74" t="s">
        <v>16</v>
      </c>
      <c r="H14" s="61" t="s">
        <v>49</v>
      </c>
      <c r="I14" t="s">
        <v>49</v>
      </c>
      <c r="J14" s="70" t="s">
        <v>14</v>
      </c>
      <c r="K14" s="61" t="s">
        <v>49</v>
      </c>
      <c r="L14" s="76" t="s">
        <v>14</v>
      </c>
      <c r="M14" s="73" t="s">
        <v>16</v>
      </c>
      <c r="N14" t="s">
        <v>49</v>
      </c>
      <c r="O14" s="76" t="s">
        <v>15</v>
      </c>
      <c r="P14" s="76" t="s">
        <v>15</v>
      </c>
      <c r="Q14" s="61" t="s">
        <v>50</v>
      </c>
      <c r="R14" s="61" t="s">
        <v>50</v>
      </c>
      <c r="S14" s="61" t="s">
        <v>50</v>
      </c>
      <c r="T14" s="76" t="s">
        <v>14</v>
      </c>
      <c r="U14" s="67" t="s">
        <v>16</v>
      </c>
      <c r="V14" t="s">
        <v>49</v>
      </c>
      <c r="W14" s="61" t="s">
        <v>49</v>
      </c>
      <c r="X14" s="64" t="s">
        <v>14</v>
      </c>
      <c r="Y14" s="61" t="s">
        <v>49</v>
      </c>
      <c r="Z14" s="76" t="s">
        <v>14</v>
      </c>
      <c r="AA14" s="73" t="s">
        <v>16</v>
      </c>
      <c r="AB14" s="61" t="s">
        <v>49</v>
      </c>
      <c r="AC14" s="70" t="s">
        <v>15</v>
      </c>
      <c r="AD14" t="s">
        <v>50</v>
      </c>
      <c r="AE14" s="64" t="s">
        <v>15</v>
      </c>
      <c r="AF14" s="61" t="s">
        <v>50</v>
      </c>
      <c r="AG14" t="s">
        <v>50</v>
      </c>
      <c r="AH14" s="61" t="s">
        <v>49</v>
      </c>
      <c r="AI14" s="23">
        <v>16</v>
      </c>
      <c r="AJ14" s="24">
        <v>10</v>
      </c>
      <c r="AK14" s="24">
        <f t="shared" si="0"/>
        <v>4</v>
      </c>
      <c r="AL14" s="25">
        <v>30</v>
      </c>
    </row>
    <row r="15" spans="1:38" s="26" customFormat="1" ht="15.5">
      <c r="A15" s="18">
        <v>4</v>
      </c>
      <c r="B15" s="57" t="s">
        <v>67</v>
      </c>
      <c r="C15" s="20" t="s">
        <v>25</v>
      </c>
      <c r="D15" s="21" t="s">
        <v>24</v>
      </c>
      <c r="E15" s="76" t="s">
        <v>15</v>
      </c>
      <c r="F15" s="73" t="s">
        <v>16</v>
      </c>
      <c r="G15" t="s">
        <v>53</v>
      </c>
      <c r="H15" s="61" t="s">
        <v>50</v>
      </c>
      <c r="I15" t="s">
        <v>50</v>
      </c>
      <c r="J15" s="66" t="s">
        <v>15</v>
      </c>
      <c r="K15" t="s">
        <v>50</v>
      </c>
      <c r="L15" s="76" t="s">
        <v>15</v>
      </c>
      <c r="M15" s="76" t="s">
        <v>14</v>
      </c>
      <c r="N15" s="67" t="s">
        <v>16</v>
      </c>
      <c r="O15" s="79" t="s">
        <v>14</v>
      </c>
      <c r="P15" s="76" t="s">
        <v>14</v>
      </c>
      <c r="Q15" t="s">
        <v>49</v>
      </c>
      <c r="R15" s="61" t="s">
        <v>49</v>
      </c>
      <c r="S15" t="s">
        <v>49</v>
      </c>
      <c r="T15" s="73" t="s">
        <v>16</v>
      </c>
      <c r="U15" s="61" t="s">
        <v>49</v>
      </c>
      <c r="V15" s="69" t="s">
        <v>50</v>
      </c>
      <c r="W15" t="s">
        <v>70</v>
      </c>
      <c r="X15" s="61" t="s">
        <v>50</v>
      </c>
      <c r="Y15" t="s">
        <v>50</v>
      </c>
      <c r="Z15" s="76" t="s">
        <v>15</v>
      </c>
      <c r="AA15" s="76" t="s">
        <v>14</v>
      </c>
      <c r="AB15" s="67" t="s">
        <v>16</v>
      </c>
      <c r="AC15" s="61" t="s">
        <v>49</v>
      </c>
      <c r="AD15" s="76" t="s">
        <v>14</v>
      </c>
      <c r="AE15" s="75" t="s">
        <v>14</v>
      </c>
      <c r="AF15" s="68" t="s">
        <v>49</v>
      </c>
      <c r="AG15" s="61" t="s">
        <v>49</v>
      </c>
      <c r="AH15" s="67" t="s">
        <v>16</v>
      </c>
      <c r="AI15" s="23">
        <v>14</v>
      </c>
      <c r="AJ15" s="24">
        <v>11</v>
      </c>
      <c r="AK15" s="24">
        <f t="shared" si="0"/>
        <v>5</v>
      </c>
      <c r="AL15" s="25">
        <v>30</v>
      </c>
    </row>
    <row r="16" spans="1:38" s="26" customFormat="1" ht="15.5">
      <c r="A16" s="18">
        <v>5</v>
      </c>
      <c r="B16" s="57" t="s">
        <v>57</v>
      </c>
      <c r="C16" s="20" t="s">
        <v>25</v>
      </c>
      <c r="D16" s="21" t="s">
        <v>24</v>
      </c>
      <c r="E16" s="76" t="s">
        <v>14</v>
      </c>
      <c r="F16" s="76" t="s">
        <v>14</v>
      </c>
      <c r="G16" s="67" t="s">
        <v>16</v>
      </c>
      <c r="H16" s="77" t="s">
        <v>14</v>
      </c>
      <c r="I16" s="76" t="s">
        <v>14</v>
      </c>
      <c r="J16" s="61" t="s">
        <v>49</v>
      </c>
      <c r="K16" s="66" t="s">
        <v>14</v>
      </c>
      <c r="L16" t="s">
        <v>69</v>
      </c>
      <c r="M16" s="73" t="s">
        <v>16</v>
      </c>
      <c r="N16" s="76" t="s">
        <v>14</v>
      </c>
      <c r="O16" s="83" t="s">
        <v>50</v>
      </c>
      <c r="P16" s="76" t="s">
        <v>15</v>
      </c>
      <c r="Q16" s="78" t="s">
        <v>15</v>
      </c>
      <c r="R16" t="s">
        <v>50</v>
      </c>
      <c r="S16" s="76" t="s">
        <v>15</v>
      </c>
      <c r="T16" s="76" t="s">
        <v>14</v>
      </c>
      <c r="U16" s="67" t="s">
        <v>16</v>
      </c>
      <c r="V16" s="80" t="s">
        <v>14</v>
      </c>
      <c r="W16" s="79" t="s">
        <v>14</v>
      </c>
      <c r="X16" s="76" t="s">
        <v>14</v>
      </c>
      <c r="Y16" s="69" t="s">
        <v>49</v>
      </c>
      <c r="Z16" t="s">
        <v>53</v>
      </c>
      <c r="AA16" s="73" t="s">
        <v>16</v>
      </c>
      <c r="AB16" t="s">
        <v>49</v>
      </c>
      <c r="AC16" s="83" t="s">
        <v>50</v>
      </c>
      <c r="AD16" s="76" t="s">
        <v>15</v>
      </c>
      <c r="AE16" s="78" t="s">
        <v>15</v>
      </c>
      <c r="AF16" t="s">
        <v>50</v>
      </c>
      <c r="AG16" s="76" t="s">
        <v>15</v>
      </c>
      <c r="AH16" s="76" t="s">
        <v>14</v>
      </c>
      <c r="AI16" s="23">
        <v>16</v>
      </c>
      <c r="AJ16" s="24">
        <v>10</v>
      </c>
      <c r="AK16" s="24">
        <f t="shared" si="0"/>
        <v>4</v>
      </c>
      <c r="AL16" s="25">
        <v>30</v>
      </c>
    </row>
    <row r="17" spans="1:38" s="26" customFormat="1" ht="15.5">
      <c r="A17" s="18">
        <v>6</v>
      </c>
      <c r="B17" s="57" t="s">
        <v>64</v>
      </c>
      <c r="C17" s="27" t="s">
        <v>21</v>
      </c>
      <c r="D17" s="21" t="s">
        <v>24</v>
      </c>
      <c r="E17" s="76" t="s">
        <v>15</v>
      </c>
      <c r="F17" s="73" t="s">
        <v>16</v>
      </c>
      <c r="G17" t="s">
        <v>49</v>
      </c>
      <c r="H17" s="76" t="s">
        <v>15</v>
      </c>
      <c r="I17" s="75" t="s">
        <v>15</v>
      </c>
      <c r="J17" t="s">
        <v>50</v>
      </c>
      <c r="K17" s="61" t="s">
        <v>50</v>
      </c>
      <c r="L17" s="76" t="s">
        <v>15</v>
      </c>
      <c r="M17" s="76" t="s">
        <v>14</v>
      </c>
      <c r="N17" s="67" t="s">
        <v>16</v>
      </c>
      <c r="O17" t="s">
        <v>49</v>
      </c>
      <c r="P17" s="76" t="s">
        <v>14</v>
      </c>
      <c r="Q17" s="78" t="s">
        <v>14</v>
      </c>
      <c r="R17" s="61" t="s">
        <v>49</v>
      </c>
      <c r="S17" s="61" t="s">
        <v>49</v>
      </c>
      <c r="T17" s="73" t="s">
        <v>16</v>
      </c>
      <c r="U17" s="61" t="s">
        <v>49</v>
      </c>
      <c r="V17" t="s">
        <v>50</v>
      </c>
      <c r="W17" t="s">
        <v>50</v>
      </c>
      <c r="X17" s="76" t="s">
        <v>15</v>
      </c>
      <c r="Y17" t="s">
        <v>50</v>
      </c>
      <c r="Z17" s="76" t="s">
        <v>15</v>
      </c>
      <c r="AA17" s="76" t="s">
        <v>14</v>
      </c>
      <c r="AB17" s="67" t="s">
        <v>16</v>
      </c>
      <c r="AC17" t="s">
        <v>49</v>
      </c>
      <c r="AD17" s="76" t="s">
        <v>14</v>
      </c>
      <c r="AE17" t="s">
        <v>49</v>
      </c>
      <c r="AF17" s="61" t="s">
        <v>49</v>
      </c>
      <c r="AG17" s="76" t="s">
        <v>14</v>
      </c>
      <c r="AH17" s="73" t="s">
        <v>16</v>
      </c>
      <c r="AI17" s="23">
        <v>14</v>
      </c>
      <c r="AJ17" s="24">
        <v>11</v>
      </c>
      <c r="AK17" s="24">
        <f t="shared" si="0"/>
        <v>5</v>
      </c>
      <c r="AL17" s="25">
        <v>30</v>
      </c>
    </row>
    <row r="18" spans="1:38" s="26" customFormat="1" ht="15.5">
      <c r="A18" s="18">
        <v>7</v>
      </c>
      <c r="B18" s="57" t="s">
        <v>58</v>
      </c>
      <c r="C18" s="28" t="s">
        <v>26</v>
      </c>
      <c r="D18" s="28" t="s">
        <v>27</v>
      </c>
      <c r="E18" s="76" t="s">
        <v>14</v>
      </c>
      <c r="F18" s="73" t="s">
        <v>16</v>
      </c>
      <c r="G18" s="61" t="s">
        <v>49</v>
      </c>
      <c r="H18" t="s">
        <v>61</v>
      </c>
      <c r="I18" s="61" t="s">
        <v>49</v>
      </c>
      <c r="J18" s="61" t="s">
        <v>49</v>
      </c>
      <c r="K18" s="76" t="s">
        <v>14</v>
      </c>
      <c r="L18" t="s">
        <v>49</v>
      </c>
      <c r="M18" s="76" t="s">
        <v>14</v>
      </c>
      <c r="N18" s="84" t="s">
        <v>16</v>
      </c>
      <c r="O18" s="83" t="s">
        <v>49</v>
      </c>
      <c r="P18" s="61" t="s">
        <v>49</v>
      </c>
      <c r="Q18" t="s">
        <v>49</v>
      </c>
      <c r="R18" t="s">
        <v>49</v>
      </c>
      <c r="S18" s="61" t="s">
        <v>62</v>
      </c>
      <c r="T18" s="73" t="s">
        <v>16</v>
      </c>
      <c r="U18" s="77" t="s">
        <v>14</v>
      </c>
      <c r="V18" s="61" t="s">
        <v>49</v>
      </c>
      <c r="W18" s="76" t="s">
        <v>14</v>
      </c>
      <c r="X18" s="61" t="s">
        <v>49</v>
      </c>
      <c r="Y18" s="76" t="s">
        <v>14</v>
      </c>
      <c r="Z18" t="s">
        <v>49</v>
      </c>
      <c r="AA18" s="76" t="s">
        <v>14</v>
      </c>
      <c r="AB18" s="67" t="s">
        <v>16</v>
      </c>
      <c r="AC18" s="78" t="s">
        <v>14</v>
      </c>
      <c r="AD18" t="s">
        <v>49</v>
      </c>
      <c r="AE18" s="61" t="s">
        <v>49</v>
      </c>
      <c r="AF18" t="s">
        <v>49</v>
      </c>
      <c r="AG18" s="76" t="s">
        <v>14</v>
      </c>
      <c r="AH18" s="73" t="s">
        <v>16</v>
      </c>
      <c r="AI18" s="23">
        <v>25</v>
      </c>
      <c r="AJ18" s="24">
        <f>COUNTIF(E18:AI18,"S")</f>
        <v>0</v>
      </c>
      <c r="AK18" s="24">
        <f t="shared" si="0"/>
        <v>5</v>
      </c>
      <c r="AL18" s="25">
        <v>30</v>
      </c>
    </row>
    <row r="19" spans="1:38" s="26" customFormat="1" ht="15.5">
      <c r="A19" s="18">
        <v>8</v>
      </c>
      <c r="B19" s="72" t="s">
        <v>59</v>
      </c>
      <c r="C19" s="28" t="s">
        <v>26</v>
      </c>
      <c r="D19" s="28" t="s">
        <v>26</v>
      </c>
      <c r="E19" s="61" t="s">
        <v>50</v>
      </c>
      <c r="F19" s="76" t="s">
        <v>14</v>
      </c>
      <c r="G19" s="67" t="s">
        <v>16</v>
      </c>
      <c r="H19" s="61" t="s">
        <v>50</v>
      </c>
      <c r="I19" s="76" t="s">
        <v>15</v>
      </c>
      <c r="J19" s="85" t="s">
        <v>50</v>
      </c>
      <c r="K19" s="61" t="s">
        <v>50</v>
      </c>
      <c r="L19" s="76" t="s">
        <v>15</v>
      </c>
      <c r="M19" s="73" t="s">
        <v>16</v>
      </c>
      <c r="N19" s="61" t="s">
        <v>49</v>
      </c>
      <c r="O19" t="s">
        <v>49</v>
      </c>
      <c r="P19" s="75" t="s">
        <v>14</v>
      </c>
      <c r="Q19" s="61" t="s">
        <v>49</v>
      </c>
      <c r="R19" s="76" t="s">
        <v>14</v>
      </c>
      <c r="S19" s="61" t="s">
        <v>49</v>
      </c>
      <c r="T19" s="76" t="s">
        <v>14</v>
      </c>
      <c r="U19" s="67" t="s">
        <v>16</v>
      </c>
      <c r="V19" t="s">
        <v>50</v>
      </c>
      <c r="W19" s="61" t="s">
        <v>50</v>
      </c>
      <c r="X19" t="s">
        <v>50</v>
      </c>
      <c r="Y19" s="61" t="s">
        <v>50</v>
      </c>
      <c r="Z19" s="76" t="s">
        <v>15</v>
      </c>
      <c r="AA19" s="73" t="s">
        <v>16</v>
      </c>
      <c r="AB19" s="61" t="s">
        <v>49</v>
      </c>
      <c r="AC19" t="s">
        <v>50</v>
      </c>
      <c r="AD19" s="61" t="s">
        <v>50</v>
      </c>
      <c r="AE19" s="86" t="s">
        <v>50</v>
      </c>
      <c r="AF19" s="22" t="s">
        <v>15</v>
      </c>
      <c r="AG19" s="61" t="s">
        <v>50</v>
      </c>
      <c r="AH19" s="61" t="s">
        <v>49</v>
      </c>
      <c r="AI19" s="23">
        <v>10</v>
      </c>
      <c r="AJ19" s="24">
        <v>16</v>
      </c>
      <c r="AK19" s="24">
        <f t="shared" si="0"/>
        <v>4</v>
      </c>
      <c r="AL19" s="25">
        <v>30</v>
      </c>
    </row>
    <row r="20" spans="1:38" s="26" customFormat="1" ht="15.5">
      <c r="A20" s="18">
        <v>9</v>
      </c>
      <c r="B20" s="57" t="s">
        <v>60</v>
      </c>
      <c r="C20" s="28" t="s">
        <v>26</v>
      </c>
      <c r="D20" s="28" t="s">
        <v>26</v>
      </c>
      <c r="E20" t="s">
        <v>50</v>
      </c>
      <c r="F20" s="67" t="s">
        <v>16</v>
      </c>
      <c r="G20" s="61" t="s">
        <v>49</v>
      </c>
      <c r="H20" s="61" t="s">
        <v>49</v>
      </c>
      <c r="I20" s="76" t="s">
        <v>14</v>
      </c>
      <c r="J20" s="76" t="s">
        <v>14</v>
      </c>
      <c r="K20" t="s">
        <v>49</v>
      </c>
      <c r="L20" s="76" t="s">
        <v>14</v>
      </c>
      <c r="M20" t="s">
        <v>49</v>
      </c>
      <c r="N20" s="67" t="s">
        <v>16</v>
      </c>
      <c r="O20" s="76" t="s">
        <v>15</v>
      </c>
      <c r="P20" s="76" t="s">
        <v>15</v>
      </c>
      <c r="Q20" s="75" t="s">
        <v>52</v>
      </c>
      <c r="R20" s="75" t="s">
        <v>15</v>
      </c>
      <c r="S20" t="s">
        <v>50</v>
      </c>
      <c r="T20" s="73" t="s">
        <v>16</v>
      </c>
      <c r="U20" s="61" t="s">
        <v>49</v>
      </c>
      <c r="V20" s="83" t="s">
        <v>49</v>
      </c>
      <c r="W20" s="76" t="s">
        <v>14</v>
      </c>
      <c r="X20" s="78" t="s">
        <v>14</v>
      </c>
      <c r="Y20" t="s">
        <v>49</v>
      </c>
      <c r="Z20" s="76" t="s">
        <v>14</v>
      </c>
      <c r="AA20" t="s">
        <v>49</v>
      </c>
      <c r="AB20" s="67" t="s">
        <v>16</v>
      </c>
      <c r="AC20" s="81" t="s">
        <v>50</v>
      </c>
      <c r="AD20" s="76" t="s">
        <v>15</v>
      </c>
      <c r="AE20" s="86" t="s">
        <v>50</v>
      </c>
      <c r="AF20" s="61" t="s">
        <v>50</v>
      </c>
      <c r="AG20" t="s">
        <v>50</v>
      </c>
      <c r="AH20" s="67" t="s">
        <v>16</v>
      </c>
      <c r="AI20" s="23">
        <v>14</v>
      </c>
      <c r="AJ20" s="24">
        <v>11</v>
      </c>
      <c r="AK20" s="24">
        <f t="shared" si="0"/>
        <v>5</v>
      </c>
      <c r="AL20" s="25">
        <v>30</v>
      </c>
    </row>
    <row r="21" spans="1:38" s="11" customFormat="1" ht="15.5">
      <c r="A21" s="18">
        <v>10</v>
      </c>
      <c r="B21" s="62" t="s">
        <v>65</v>
      </c>
      <c r="C21" s="28" t="s">
        <v>26</v>
      </c>
      <c r="D21" s="28" t="s">
        <v>26</v>
      </c>
      <c r="E21" s="76" t="s">
        <v>14</v>
      </c>
      <c r="F21" s="61" t="s">
        <v>49</v>
      </c>
      <c r="G21" s="84" t="s">
        <v>16</v>
      </c>
      <c r="H21" s="68" t="s">
        <v>50</v>
      </c>
      <c r="I21" s="61" t="s">
        <v>50</v>
      </c>
      <c r="J21" s="85" t="s">
        <v>50</v>
      </c>
      <c r="K21" s="61" t="s">
        <v>50</v>
      </c>
      <c r="L21" t="s">
        <v>50</v>
      </c>
      <c r="M21" s="87" t="s">
        <v>16</v>
      </c>
      <c r="N21" t="s">
        <v>49</v>
      </c>
      <c r="O21" s="61" t="s">
        <v>50</v>
      </c>
      <c r="P21" s="75" t="s">
        <v>50</v>
      </c>
      <c r="Q21" s="76" t="s">
        <v>15</v>
      </c>
      <c r="R21" s="61" t="s">
        <v>50</v>
      </c>
      <c r="S21" s="76" t="s">
        <v>15</v>
      </c>
      <c r="T21" s="61" t="s">
        <v>49</v>
      </c>
      <c r="U21" s="84" t="s">
        <v>16</v>
      </c>
      <c r="V21" s="75" t="s">
        <v>15</v>
      </c>
      <c r="W21" s="76" t="s">
        <v>15</v>
      </c>
      <c r="X21" s="75" t="s">
        <v>15</v>
      </c>
      <c r="Y21" s="68" t="s">
        <v>50</v>
      </c>
      <c r="Z21" t="s">
        <v>50</v>
      </c>
      <c r="AA21" s="73" t="s">
        <v>16</v>
      </c>
      <c r="AB21" t="s">
        <v>49</v>
      </c>
      <c r="AC21" s="61" t="s">
        <v>49</v>
      </c>
      <c r="AD21" s="75" t="s">
        <v>51</v>
      </c>
      <c r="AE21" s="76" t="s">
        <v>14</v>
      </c>
      <c r="AF21" t="s">
        <v>49</v>
      </c>
      <c r="AG21" s="76" t="s">
        <v>14</v>
      </c>
      <c r="AH21" t="s">
        <v>49</v>
      </c>
      <c r="AI21" s="23">
        <v>11</v>
      </c>
      <c r="AJ21" s="24">
        <v>15</v>
      </c>
      <c r="AK21" s="24">
        <v>4</v>
      </c>
      <c r="AL21" s="25">
        <v>30</v>
      </c>
    </row>
    <row r="22" spans="1:38" s="11" customFormat="1" ht="15.5">
      <c r="A22" s="91"/>
      <c r="B22" s="29"/>
      <c r="C22" s="93" t="s">
        <v>28</v>
      </c>
      <c r="D22" s="94"/>
      <c r="E22" s="30">
        <v>5</v>
      </c>
      <c r="F22" s="30">
        <v>5</v>
      </c>
      <c r="G22" s="31">
        <v>5</v>
      </c>
      <c r="H22" s="30">
        <v>5</v>
      </c>
      <c r="I22" s="30">
        <v>5</v>
      </c>
      <c r="J22" s="30">
        <v>5</v>
      </c>
      <c r="K22" s="30">
        <v>5</v>
      </c>
      <c r="L22" s="30">
        <v>5</v>
      </c>
      <c r="M22" s="30">
        <v>5</v>
      </c>
      <c r="N22" s="30">
        <v>5</v>
      </c>
      <c r="O22" s="30">
        <v>5</v>
      </c>
      <c r="P22" s="30">
        <v>5</v>
      </c>
      <c r="Q22" s="30">
        <v>5</v>
      </c>
      <c r="R22" s="30">
        <v>5</v>
      </c>
      <c r="S22" s="30">
        <v>5</v>
      </c>
      <c r="T22" s="30">
        <v>5</v>
      </c>
      <c r="U22" s="30">
        <v>5</v>
      </c>
      <c r="V22" s="32">
        <v>5</v>
      </c>
      <c r="W22" s="30">
        <v>5</v>
      </c>
      <c r="X22" s="30">
        <v>5</v>
      </c>
      <c r="Y22" s="30">
        <v>5</v>
      </c>
      <c r="Z22" s="30">
        <v>5</v>
      </c>
      <c r="AA22" s="30">
        <v>5</v>
      </c>
      <c r="AB22" s="30">
        <v>5</v>
      </c>
      <c r="AC22" s="30">
        <v>5</v>
      </c>
      <c r="AD22" s="30">
        <v>5</v>
      </c>
      <c r="AE22" s="30">
        <v>5</v>
      </c>
      <c r="AF22" s="30">
        <v>5</v>
      </c>
      <c r="AG22" s="30">
        <v>5</v>
      </c>
      <c r="AH22" s="30">
        <v>5</v>
      </c>
      <c r="AI22" s="95">
        <v>150</v>
      </c>
      <c r="AJ22" s="96"/>
      <c r="AK22" s="97"/>
      <c r="AL22" s="33"/>
    </row>
    <row r="23" spans="1:38" s="11" customFormat="1" ht="15.5">
      <c r="A23" s="91"/>
      <c r="B23" s="29"/>
      <c r="C23" s="98" t="s">
        <v>29</v>
      </c>
      <c r="D23" s="99"/>
      <c r="E23" s="34">
        <v>5</v>
      </c>
      <c r="F23" s="34">
        <v>0</v>
      </c>
      <c r="G23" s="35">
        <v>0</v>
      </c>
      <c r="H23" s="34">
        <v>5</v>
      </c>
      <c r="I23" s="34">
        <v>5</v>
      </c>
      <c r="J23" s="34">
        <v>5</v>
      </c>
      <c r="K23" s="34">
        <v>5</v>
      </c>
      <c r="L23" s="34">
        <v>5</v>
      </c>
      <c r="M23" s="34">
        <f t="shared" ref="M23:T23" si="1">COUNTIF(M12:M21,"s")</f>
        <v>0</v>
      </c>
      <c r="N23" s="34">
        <v>0</v>
      </c>
      <c r="O23" s="34">
        <v>5</v>
      </c>
      <c r="P23" s="34">
        <v>5</v>
      </c>
      <c r="Q23" s="34">
        <v>5</v>
      </c>
      <c r="R23" s="34">
        <v>5</v>
      </c>
      <c r="S23" s="34">
        <v>5</v>
      </c>
      <c r="T23" s="34">
        <f t="shared" si="1"/>
        <v>0</v>
      </c>
      <c r="U23" s="34">
        <v>0</v>
      </c>
      <c r="V23" s="36">
        <v>5</v>
      </c>
      <c r="W23" s="34">
        <v>5</v>
      </c>
      <c r="X23" s="34">
        <v>5</v>
      </c>
      <c r="Y23" s="34">
        <v>5</v>
      </c>
      <c r="Z23" s="34">
        <v>5</v>
      </c>
      <c r="AA23" s="34">
        <f t="shared" ref="AA23" si="2">COUNTIF(AA12:AA21,"s")</f>
        <v>0</v>
      </c>
      <c r="AB23" s="34">
        <v>0</v>
      </c>
      <c r="AC23" s="34">
        <v>5</v>
      </c>
      <c r="AD23" s="34">
        <v>5</v>
      </c>
      <c r="AE23" s="34">
        <v>5</v>
      </c>
      <c r="AF23" s="34">
        <v>5</v>
      </c>
      <c r="AG23" s="34">
        <v>5</v>
      </c>
      <c r="AH23" s="34">
        <v>0</v>
      </c>
      <c r="AI23" s="95">
        <f>SUM(E23:AH23)</f>
        <v>105</v>
      </c>
      <c r="AJ23" s="96"/>
      <c r="AK23" s="97"/>
      <c r="AL23" s="71"/>
    </row>
    <row r="24" spans="1:38" s="11" customFormat="1" ht="15.5">
      <c r="A24" s="92"/>
      <c r="B24" s="37"/>
      <c r="C24" s="100" t="s">
        <v>30</v>
      </c>
      <c r="D24" s="101"/>
      <c r="E24" s="38">
        <f>COUNTIF(E12:E21,"OFF")</f>
        <v>0</v>
      </c>
      <c r="F24" s="38">
        <f>COUNTIF(F12:F21,"OFF")</f>
        <v>5</v>
      </c>
      <c r="G24" s="38">
        <v>5</v>
      </c>
      <c r="H24" s="38">
        <v>0</v>
      </c>
      <c r="I24" s="38">
        <v>0</v>
      </c>
      <c r="J24" s="38">
        <f>COUNTIF(J12:J21,"OFF")</f>
        <v>0</v>
      </c>
      <c r="K24" s="38">
        <f>COUNTIF(K12:K21,"OFF")</f>
        <v>0</v>
      </c>
      <c r="L24" s="38">
        <f t="shared" ref="L24:AG24" si="3">COUNTIF(L12:L21,"OFF")</f>
        <v>0</v>
      </c>
      <c r="M24" s="38">
        <f t="shared" si="3"/>
        <v>5</v>
      </c>
      <c r="N24" s="38">
        <v>5</v>
      </c>
      <c r="O24" s="38">
        <f t="shared" si="3"/>
        <v>0</v>
      </c>
      <c r="P24" s="38">
        <f t="shared" si="3"/>
        <v>0</v>
      </c>
      <c r="Q24" s="38">
        <f t="shared" si="3"/>
        <v>0</v>
      </c>
      <c r="R24" s="38">
        <f t="shared" si="3"/>
        <v>0</v>
      </c>
      <c r="S24" s="38">
        <f t="shared" si="3"/>
        <v>0</v>
      </c>
      <c r="T24" s="38">
        <f t="shared" si="3"/>
        <v>5</v>
      </c>
      <c r="U24" s="38">
        <v>5</v>
      </c>
      <c r="V24" s="38">
        <f t="shared" si="3"/>
        <v>0</v>
      </c>
      <c r="W24" s="38">
        <f t="shared" si="3"/>
        <v>0</v>
      </c>
      <c r="X24" s="38">
        <f t="shared" si="3"/>
        <v>0</v>
      </c>
      <c r="Y24" s="38">
        <f t="shared" si="3"/>
        <v>0</v>
      </c>
      <c r="Z24" s="38">
        <f t="shared" si="3"/>
        <v>0</v>
      </c>
      <c r="AA24" s="38">
        <f t="shared" si="3"/>
        <v>5</v>
      </c>
      <c r="AB24" s="38">
        <f t="shared" si="3"/>
        <v>5</v>
      </c>
      <c r="AC24" s="38">
        <f t="shared" si="3"/>
        <v>0</v>
      </c>
      <c r="AD24" s="38">
        <f t="shared" si="3"/>
        <v>0</v>
      </c>
      <c r="AE24" s="38">
        <f t="shared" si="3"/>
        <v>0</v>
      </c>
      <c r="AF24" s="38">
        <f t="shared" si="3"/>
        <v>0</v>
      </c>
      <c r="AG24" s="38">
        <f t="shared" si="3"/>
        <v>0</v>
      </c>
      <c r="AH24" s="38">
        <v>5</v>
      </c>
      <c r="AI24" s="95">
        <f>SUM(E24:AH24)</f>
        <v>45</v>
      </c>
      <c r="AJ24" s="96"/>
      <c r="AK24" s="97"/>
      <c r="AL24" s="71"/>
    </row>
    <row r="25" spans="1:38" s="26" customFormat="1" ht="15.5">
      <c r="A25" s="39"/>
      <c r="B25" s="40"/>
      <c r="C25" s="41"/>
      <c r="D25" s="41"/>
      <c r="E25" s="42">
        <f>E22+E23+E24</f>
        <v>10</v>
      </c>
      <c r="F25" s="42">
        <v>5</v>
      </c>
      <c r="G25" s="42">
        <v>5</v>
      </c>
      <c r="H25" s="42">
        <v>10</v>
      </c>
      <c r="I25" s="42">
        <v>10</v>
      </c>
      <c r="J25" s="42">
        <v>10</v>
      </c>
      <c r="K25" s="42">
        <v>10</v>
      </c>
      <c r="L25" s="42">
        <f t="shared" ref="L25:AG25" si="4">L22+L23+L24</f>
        <v>10</v>
      </c>
      <c r="M25" s="42">
        <v>5</v>
      </c>
      <c r="N25" s="42">
        <v>5</v>
      </c>
      <c r="O25" s="42">
        <f t="shared" si="4"/>
        <v>10</v>
      </c>
      <c r="P25" s="42">
        <v>10</v>
      </c>
      <c r="Q25" s="42">
        <v>10</v>
      </c>
      <c r="R25" s="42">
        <f t="shared" si="4"/>
        <v>10</v>
      </c>
      <c r="S25" s="42">
        <f t="shared" si="4"/>
        <v>10</v>
      </c>
      <c r="T25" s="42">
        <v>5</v>
      </c>
      <c r="U25" s="42">
        <f t="shared" si="4"/>
        <v>10</v>
      </c>
      <c r="V25" s="42">
        <f>V22+V23+V24</f>
        <v>10</v>
      </c>
      <c r="W25" s="42">
        <v>10</v>
      </c>
      <c r="X25" s="42">
        <v>10</v>
      </c>
      <c r="Y25" s="42">
        <f t="shared" si="4"/>
        <v>10</v>
      </c>
      <c r="Z25" s="42">
        <f t="shared" si="4"/>
        <v>10</v>
      </c>
      <c r="AA25" s="42">
        <v>5</v>
      </c>
      <c r="AB25" s="42">
        <v>5</v>
      </c>
      <c r="AC25" s="42">
        <f t="shared" si="4"/>
        <v>10</v>
      </c>
      <c r="AD25" s="42">
        <v>10</v>
      </c>
      <c r="AE25" s="42">
        <v>10</v>
      </c>
      <c r="AF25" s="42">
        <f t="shared" si="4"/>
        <v>10</v>
      </c>
      <c r="AG25" s="42">
        <f t="shared" si="4"/>
        <v>10</v>
      </c>
      <c r="AH25" s="42">
        <v>5</v>
      </c>
      <c r="AI25" s="43"/>
      <c r="AJ25" s="43"/>
      <c r="AK25" s="43"/>
      <c r="AL25" s="44"/>
    </row>
    <row r="26" spans="1:38" s="11" customFormat="1" ht="15.5">
      <c r="B26" s="45"/>
      <c r="C26" s="90" t="s">
        <v>31</v>
      </c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R26" s="46"/>
      <c r="S26" s="45"/>
      <c r="AD26" s="26"/>
      <c r="AE26" s="26"/>
      <c r="AF26" s="26"/>
      <c r="AG26" s="26"/>
      <c r="AH26" s="26"/>
      <c r="AI26" s="26"/>
    </row>
    <row r="27" spans="1:38" s="11" customFormat="1" ht="15.5">
      <c r="B27" s="45"/>
      <c r="C27" s="90" t="s">
        <v>32</v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AD27" s="26"/>
      <c r="AE27" s="26"/>
      <c r="AF27" s="26"/>
      <c r="AG27" s="26"/>
      <c r="AH27" s="26"/>
      <c r="AI27" s="26"/>
    </row>
    <row r="28" spans="1:38" s="11" customFormat="1" ht="15.5">
      <c r="S28" s="65" t="s">
        <v>48</v>
      </c>
      <c r="T28" s="45"/>
      <c r="U28" s="65"/>
      <c r="AD28" s="65" t="s">
        <v>47</v>
      </c>
      <c r="AE28" s="65"/>
      <c r="AF28" s="65"/>
      <c r="AG28" s="65"/>
      <c r="AH28" s="65"/>
    </row>
    <row r="29" spans="1:38" s="11" customFormat="1" ht="15.5">
      <c r="B29" s="45" t="s">
        <v>33</v>
      </c>
      <c r="C29" s="40" t="s">
        <v>34</v>
      </c>
      <c r="D29" s="45"/>
      <c r="S29" s="47"/>
      <c r="T29" s="48"/>
      <c r="U29" s="45"/>
      <c r="V29" s="45"/>
      <c r="AC29" s="46"/>
      <c r="AD29" s="49"/>
      <c r="AE29" s="49"/>
    </row>
    <row r="30" spans="1:38" s="11" customFormat="1" ht="15.5">
      <c r="B30" s="45"/>
      <c r="C30" s="50"/>
      <c r="R30" s="47"/>
      <c r="S30" s="48"/>
      <c r="T30" s="45"/>
      <c r="U30" s="45"/>
      <c r="AB30" s="45"/>
      <c r="AC30" s="49"/>
      <c r="AD30" s="49"/>
      <c r="AE30" s="45"/>
      <c r="AF30" s="45"/>
      <c r="AG30" s="45"/>
      <c r="AH30" s="45"/>
    </row>
    <row r="31" spans="1:38" s="11" customFormat="1" ht="16" thickBot="1">
      <c r="B31" s="45"/>
      <c r="C31" s="45" t="s">
        <v>54</v>
      </c>
      <c r="D31" s="45" t="s">
        <v>35</v>
      </c>
      <c r="S31" s="89" t="s">
        <v>45</v>
      </c>
      <c r="T31" s="89"/>
      <c r="U31" s="89"/>
      <c r="V31" s="45"/>
      <c r="AC31" s="82"/>
      <c r="AD31" s="82" t="s">
        <v>36</v>
      </c>
      <c r="AE31" s="82"/>
      <c r="AF31" s="82"/>
      <c r="AG31" s="82"/>
      <c r="AH31" s="82"/>
      <c r="AI31" s="45"/>
    </row>
    <row r="32" spans="1:38" s="11" customFormat="1" ht="16" thickTop="1">
      <c r="B32" s="45"/>
      <c r="C32" s="51" t="s">
        <v>55</v>
      </c>
      <c r="D32" s="45" t="s">
        <v>37</v>
      </c>
      <c r="S32" s="52" t="s">
        <v>20</v>
      </c>
      <c r="T32" s="53"/>
      <c r="U32" s="45"/>
      <c r="V32" s="45"/>
      <c r="AC32" s="45"/>
      <c r="AD32" s="54" t="s">
        <v>38</v>
      </c>
      <c r="AE32" s="54"/>
      <c r="AF32" s="45"/>
      <c r="AG32" s="45"/>
      <c r="AH32" s="45"/>
      <c r="AI32" s="45"/>
    </row>
    <row r="33" spans="2:35" s="11" customFormat="1" ht="15.5">
      <c r="B33" s="45"/>
      <c r="C33" s="40" t="s">
        <v>39</v>
      </c>
      <c r="D33" s="50" t="s">
        <v>40</v>
      </c>
      <c r="S33" s="52"/>
      <c r="T33" s="53"/>
      <c r="U33" s="45"/>
      <c r="V33" s="45"/>
      <c r="AC33" s="45"/>
      <c r="AD33" s="54"/>
      <c r="AE33" s="54"/>
      <c r="AF33" s="45"/>
      <c r="AG33" s="45"/>
      <c r="AH33" s="45"/>
      <c r="AI33" s="45"/>
    </row>
    <row r="34" spans="2:35" ht="15.5">
      <c r="C34" s="65" t="s">
        <v>63</v>
      </c>
      <c r="D34" s="45" t="s">
        <v>41</v>
      </c>
    </row>
    <row r="36" spans="2:35" ht="33">
      <c r="B36" s="55"/>
    </row>
    <row r="37" spans="2:35" ht="21">
      <c r="B37" s="56"/>
      <c r="C37" s="56"/>
    </row>
    <row r="38" spans="2:35" ht="21">
      <c r="B38" s="56"/>
      <c r="C38" s="56"/>
    </row>
  </sheetData>
  <mergeCells count="48">
    <mergeCell ref="E3:Z4"/>
    <mergeCell ref="A8:A10"/>
    <mergeCell ref="C8:C10"/>
    <mergeCell ref="D8:D10"/>
    <mergeCell ref="AI8:AK9"/>
    <mergeCell ref="E9:E10"/>
    <mergeCell ref="F9:F10"/>
    <mergeCell ref="G9:G10"/>
    <mergeCell ref="H9:H10"/>
    <mergeCell ref="I9:I10"/>
    <mergeCell ref="U9:U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W9:W10"/>
    <mergeCell ref="X9:X10"/>
    <mergeCell ref="Y9:Y10"/>
    <mergeCell ref="Z9:Z10"/>
    <mergeCell ref="V9:V10"/>
    <mergeCell ref="AA9:AA10"/>
    <mergeCell ref="AI10:AI11"/>
    <mergeCell ref="AJ10:AJ11"/>
    <mergeCell ref="AK10:AK11"/>
    <mergeCell ref="AB9:AB10"/>
    <mergeCell ref="AC9:AC10"/>
    <mergeCell ref="AD9:AD10"/>
    <mergeCell ref="AE9:AE10"/>
    <mergeCell ref="AF9:AF10"/>
    <mergeCell ref="AG9:AG10"/>
    <mergeCell ref="AH9:AH10"/>
    <mergeCell ref="AI22:AK22"/>
    <mergeCell ref="C23:D23"/>
    <mergeCell ref="AI23:AK23"/>
    <mergeCell ref="C24:D24"/>
    <mergeCell ref="AI24:AK24"/>
    <mergeCell ref="S31:U31"/>
    <mergeCell ref="C26:P26"/>
    <mergeCell ref="C27:P27"/>
    <mergeCell ref="A22:A24"/>
    <mergeCell ref="C22:D22"/>
  </mergeCells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Fajar Febriyanto</dc:creator>
  <cp:lastModifiedBy>Zul kifli</cp:lastModifiedBy>
  <cp:lastPrinted>2024-10-24T06:35:35Z</cp:lastPrinted>
  <dcterms:created xsi:type="dcterms:W3CDTF">2024-06-21T05:46:57Z</dcterms:created>
  <dcterms:modified xsi:type="dcterms:W3CDTF">2024-10-24T06:36:56Z</dcterms:modified>
</cp:coreProperties>
</file>