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heetId="7" r:id="rId2"/>
    <sheet name="JAM BREAK" sheetId="2" state="hidden" r:id="rId3"/>
  </sheets>
  <definedNames>
    <definedName name="_xlnm.Print_Area" localSheetId="0">SCHEDULE!$A$1:$AJ$36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/>
  <c r="G28"/>
  <c r="J28"/>
  <c r="K28"/>
  <c r="N28"/>
  <c r="O28"/>
  <c r="R28"/>
  <c r="S28"/>
  <c r="V28"/>
  <c r="W28"/>
  <c r="Z28"/>
  <c r="AA28"/>
  <c r="AD28"/>
  <c r="AE28"/>
  <c r="AH28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E25"/>
  <c r="F25"/>
  <c r="F28" s="1"/>
  <c r="G25"/>
  <c r="H25"/>
  <c r="H28" s="1"/>
  <c r="I25"/>
  <c r="I28" s="1"/>
  <c r="J25"/>
  <c r="K25"/>
  <c r="L25"/>
  <c r="L28" s="1"/>
  <c r="M25"/>
  <c r="M28" s="1"/>
  <c r="N25"/>
  <c r="O25"/>
  <c r="P25"/>
  <c r="P28" s="1"/>
  <c r="Q25"/>
  <c r="Q28" s="1"/>
  <c r="R25"/>
  <c r="S25"/>
  <c r="T25"/>
  <c r="T28" s="1"/>
  <c r="U25"/>
  <c r="U28" s="1"/>
  <c r="V25"/>
  <c r="W25"/>
  <c r="X25"/>
  <c r="X28" s="1"/>
  <c r="Y25"/>
  <c r="Y28" s="1"/>
  <c r="Z25"/>
  <c r="AA25"/>
  <c r="AB25"/>
  <c r="AB28" s="1"/>
  <c r="AC25"/>
  <c r="AC28" s="1"/>
  <c r="AD25"/>
  <c r="AE25"/>
  <c r="AF25"/>
  <c r="AF28" s="1"/>
  <c r="AG25"/>
  <c r="AG28" s="1"/>
  <c r="AH25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J12"/>
  <c r="AJ11"/>
  <c r="AJ7" l="1"/>
  <c r="AJ8"/>
  <c r="AJ9"/>
  <c r="AJ10"/>
  <c r="AJ13"/>
  <c r="AJ14"/>
  <c r="AJ15"/>
  <c r="AJ16"/>
  <c r="AJ17"/>
  <c r="AJ18"/>
  <c r="AJ19"/>
  <c r="AJ20"/>
  <c r="AJ21"/>
  <c r="D27"/>
  <c r="D22"/>
  <c r="D23"/>
  <c r="D24"/>
  <c r="D25"/>
  <c r="D26"/>
  <c r="D28" l="1"/>
</calcChain>
</file>

<file path=xl/sharedStrings.xml><?xml version="1.0" encoding="utf-8"?>
<sst xmlns="http://schemas.openxmlformats.org/spreadsheetml/2006/main" count="817" uniqueCount="146">
  <si>
    <t>NAMA</t>
  </si>
  <si>
    <t>JABATAN</t>
  </si>
  <si>
    <t>HARI/TANGGAL</t>
  </si>
  <si>
    <t>JUMLAH OFF</t>
  </si>
  <si>
    <t>O</t>
  </si>
  <si>
    <t>S</t>
  </si>
  <si>
    <t>TEAM LEADER</t>
  </si>
  <si>
    <t>CSO</t>
  </si>
  <si>
    <t>Team Leader</t>
  </si>
  <si>
    <t>NO.</t>
  </si>
  <si>
    <t>M</t>
  </si>
  <si>
    <t>R</t>
  </si>
  <si>
    <t>K</t>
  </si>
  <si>
    <t>J</t>
  </si>
  <si>
    <t xml:space="preserve">TOTAL MASUK </t>
  </si>
  <si>
    <t xml:space="preserve">JULPAN HALAWA </t>
  </si>
  <si>
    <t xml:space="preserve">ARIUS ZAI </t>
  </si>
  <si>
    <t>PERLINDUNGAN GIAWA</t>
  </si>
  <si>
    <t xml:space="preserve">TRITUNGGAL GIAWA </t>
  </si>
  <si>
    <t>SL</t>
  </si>
  <si>
    <t>08.00</t>
  </si>
  <si>
    <t>07.00</t>
  </si>
  <si>
    <t>15.00</t>
  </si>
  <si>
    <t>08.00 - 09.00</t>
  </si>
  <si>
    <t>07.00 - 08.00</t>
  </si>
  <si>
    <t>09.00 - 10.00</t>
  </si>
  <si>
    <t>11.00 - 12.00</t>
  </si>
  <si>
    <t xml:space="preserve">14.00 - 15.00 </t>
  </si>
  <si>
    <t xml:space="preserve">16.00 - 17.00 </t>
  </si>
  <si>
    <t xml:space="preserve">17.00 - 18.00 </t>
  </si>
  <si>
    <t xml:space="preserve">18.00 - 19.00 </t>
  </si>
  <si>
    <t xml:space="preserve">20.00 - 21.00 </t>
  </si>
  <si>
    <t xml:space="preserve">WEEKDAY </t>
  </si>
  <si>
    <t>WEEKEND</t>
  </si>
  <si>
    <t>2 MP</t>
  </si>
  <si>
    <t>2MP</t>
  </si>
  <si>
    <t>3 MP</t>
  </si>
  <si>
    <t>4 MP</t>
  </si>
  <si>
    <t>10.00 - 11.00</t>
  </si>
  <si>
    <t xml:space="preserve">12.00 - 13.00 </t>
  </si>
  <si>
    <t xml:space="preserve">13.00 - 14.00 </t>
  </si>
  <si>
    <t xml:space="preserve">15.00 - 16.00 </t>
  </si>
  <si>
    <t xml:space="preserve">6 MP </t>
  </si>
  <si>
    <t xml:space="preserve">21.00 - 22.00 </t>
  </si>
  <si>
    <t>19.00 - 20.00</t>
  </si>
  <si>
    <t>22.00 - 23.00</t>
  </si>
  <si>
    <t xml:space="preserve">KETERANGAN </t>
  </si>
  <si>
    <t xml:space="preserve">JADWAL BREAK &amp; JUMLAH MP DI AREA </t>
  </si>
  <si>
    <t xml:space="preserve"> BREAK </t>
  </si>
  <si>
    <t>AREA + DW</t>
  </si>
  <si>
    <t>BREAK</t>
  </si>
  <si>
    <t>5 MP</t>
  </si>
  <si>
    <t xml:space="preserve">WAKTU </t>
  </si>
  <si>
    <t xml:space="preserve">1 MP Buang sampah Trip 1 </t>
  </si>
  <si>
    <t>1 MP Break Jam 17.30-18.30</t>
  </si>
  <si>
    <t>1 MP Buang Sampah Trip 1</t>
  </si>
  <si>
    <t>1 MP Break Jam 17.30 - 18.30</t>
  </si>
  <si>
    <t>Pulang 1 MP</t>
  </si>
  <si>
    <t>Masuk 1 MP</t>
  </si>
  <si>
    <t>13.00</t>
  </si>
  <si>
    <t xml:space="preserve">5 MP </t>
  </si>
  <si>
    <t xml:space="preserve">TEGAR PRASETYA </t>
  </si>
  <si>
    <t>Mengetahui,</t>
  </si>
  <si>
    <t xml:space="preserve">Area  : DELICA_FOOD CORT </t>
  </si>
  <si>
    <t>MHD. FERDIANSYAH</t>
  </si>
  <si>
    <t>AJI</t>
  </si>
  <si>
    <t>SPV PT. Carefast</t>
  </si>
  <si>
    <t>MEIYANUS LAIA</t>
  </si>
  <si>
    <t xml:space="preserve">F&amp;B Officer </t>
  </si>
  <si>
    <t>ELPRI ASIDO</t>
  </si>
  <si>
    <t>TGL</t>
  </si>
  <si>
    <t>HARI</t>
  </si>
  <si>
    <t>SAMPAH  TRIP I (JAM 16.00)</t>
  </si>
  <si>
    <t>DISWASHING</t>
  </si>
  <si>
    <t>TEAM TROLLEY(WAITERS)</t>
  </si>
  <si>
    <t>CLEANING ALL AREA</t>
  </si>
  <si>
    <t>RABU</t>
  </si>
  <si>
    <t xml:space="preserve">KAMIS </t>
  </si>
  <si>
    <t>TRI</t>
  </si>
  <si>
    <t>JUM'AT</t>
  </si>
  <si>
    <t>SABTU</t>
  </si>
  <si>
    <t xml:space="preserve">MINGGU </t>
  </si>
  <si>
    <t>PERLIN</t>
  </si>
  <si>
    <t>SENIN</t>
  </si>
  <si>
    <t>SELASA</t>
  </si>
  <si>
    <t>JAM BREAK</t>
  </si>
  <si>
    <t>TEAM SPARTAN DELICA</t>
  </si>
  <si>
    <t xml:space="preserve">* Jam Break bisa berubah, disesuaikan dengan kebutuhan dilapangan </t>
  </si>
  <si>
    <t>SAMPAH TRIP II (JAM 20.00)</t>
  </si>
  <si>
    <t>MARTINUS</t>
  </si>
  <si>
    <r>
      <t>15.00/</t>
    </r>
    <r>
      <rPr>
        <b/>
        <sz val="11"/>
        <color rgb="FFFF0000"/>
        <rFont val="Arial"/>
        <family val="2"/>
      </rPr>
      <t>15.00</t>
    </r>
  </si>
  <si>
    <r>
      <t>19:00/</t>
    </r>
    <r>
      <rPr>
        <b/>
        <sz val="11"/>
        <color rgb="FFFF0000"/>
        <rFont val="Arial"/>
        <family val="2"/>
      </rPr>
      <t>19:00</t>
    </r>
  </si>
  <si>
    <r>
      <t>17.30/</t>
    </r>
    <r>
      <rPr>
        <b/>
        <sz val="11"/>
        <color rgb="FFFF0000"/>
        <rFont val="Arial"/>
        <family val="2"/>
      </rPr>
      <t>18.30</t>
    </r>
  </si>
  <si>
    <t>23.00</t>
  </si>
  <si>
    <t>MHD. AZIAN DAULAY</t>
  </si>
  <si>
    <t>MARTINUS  WARUWU</t>
  </si>
  <si>
    <t>YUSTINUS  LAIA</t>
  </si>
  <si>
    <t>YUSTINUS</t>
  </si>
  <si>
    <r>
      <t>17:00/18:00</t>
    </r>
    <r>
      <rPr>
        <b/>
        <sz val="11"/>
        <rFont val="Arial"/>
        <family val="2"/>
      </rPr>
      <t>/17:00/18:00</t>
    </r>
  </si>
  <si>
    <t>Masuk 10 MP</t>
  </si>
  <si>
    <t xml:space="preserve">10 MP </t>
  </si>
  <si>
    <r>
      <t xml:space="preserve">16.00, 16.300, 17:00, 17 .30, 18:00 </t>
    </r>
    <r>
      <rPr>
        <b/>
        <sz val="11"/>
        <rFont val="Arial"/>
        <family val="2"/>
      </rPr>
      <t>/ 16.00, 17.00, 17.30</t>
    </r>
  </si>
  <si>
    <t>MADIAN SASTRA LAIA</t>
  </si>
  <si>
    <t xml:space="preserve">1 MP </t>
  </si>
  <si>
    <t>AKBAR JEREMI ISMIS</t>
  </si>
  <si>
    <t xml:space="preserve">YOVITA </t>
  </si>
  <si>
    <t>MUSTAF GAMAL NUR</t>
  </si>
  <si>
    <t>HERU TRI WAHYUDI</t>
  </si>
  <si>
    <t>Dibuat oleh,</t>
  </si>
  <si>
    <t>Diperiksa Oleh,</t>
  </si>
  <si>
    <t>M. YUSUF MANGUNSONG</t>
  </si>
  <si>
    <t>YUSUF</t>
  </si>
  <si>
    <t>Head Of TCR Dept</t>
  </si>
  <si>
    <t xml:space="preserve">JUMLAH MASUK P1 JAM 07.00 - 15.00 </t>
  </si>
  <si>
    <t>JUMLAH MASUK P2 JAM 08.00 - 16.00</t>
  </si>
  <si>
    <t>JUMLAH MASUK MD JAM 13.00-21.00</t>
  </si>
  <si>
    <t xml:space="preserve">JUMLAH MASUK S1 JAM 15.00 - 23.00 </t>
  </si>
  <si>
    <t xml:space="preserve">JUMLAH MASUK ND JAM 23.00 - 07.00 </t>
  </si>
  <si>
    <t>Aji</t>
  </si>
  <si>
    <t>GALANG</t>
  </si>
  <si>
    <t>Head Of Operation dept</t>
  </si>
  <si>
    <t>GALANG  PUTRA ANGGARA</t>
  </si>
  <si>
    <t>Jumlah Off MP</t>
  </si>
  <si>
    <t>Galang</t>
  </si>
  <si>
    <t>AJI,YUSUF</t>
  </si>
  <si>
    <t>KRISTIAN SIHOMBING</t>
  </si>
  <si>
    <t>Yusuf</t>
  </si>
  <si>
    <t>Arius</t>
  </si>
  <si>
    <t>KRISTIAN</t>
  </si>
  <si>
    <t>PERLIN, YUSTINUS</t>
  </si>
  <si>
    <t>PERLIN, MARTINUS</t>
  </si>
  <si>
    <t>TRI, KRISTIAN</t>
  </si>
  <si>
    <t>YUSUF, YUSTINUS, TEGAR, JULPAN, TRI</t>
  </si>
  <si>
    <t>PERLIN, GALANG,  JULPAN, MARTINUS</t>
  </si>
  <si>
    <t>GALANG, TRI</t>
  </si>
  <si>
    <t>AJI, GALANG</t>
  </si>
  <si>
    <t>PERLIN, KRISTIAN, MARTINUS</t>
  </si>
  <si>
    <t xml:space="preserve">YUSTINUS, KRISTIAN, </t>
  </si>
  <si>
    <t xml:space="preserve">KRISTIAN </t>
  </si>
  <si>
    <t>PERLIN,TRI, YUSTINUS</t>
  </si>
  <si>
    <t>JULPAN, TEGAR</t>
  </si>
  <si>
    <t xml:space="preserve">PERLIN, KRISTIAN, YUSTINUS, MARTINUS, </t>
  </si>
  <si>
    <t>PLOTINGAN HARIAN &amp; JAM BREAK SHIFT II PERIODE SEPTEMBER 2023</t>
  </si>
  <si>
    <t>Periode : Oktober  2023</t>
  </si>
  <si>
    <t xml:space="preserve">FIDELMAN LAIA </t>
  </si>
  <si>
    <t>SCHEDULE  15 MAN POWER</t>
  </si>
</sst>
</file>

<file path=xl/styles.xml><?xml version="1.0" encoding="utf-8"?>
<styleSheet xmlns="http://schemas.openxmlformats.org/spreadsheetml/2006/main">
  <fonts count="22">
    <font>
      <sz val="2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0"/>
      <color theme="1"/>
      <name val="Arial Narrow"/>
      <family val="2"/>
    </font>
    <font>
      <b/>
      <sz val="2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5DD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0" fontId="11" fillId="0" borderId="0" xfId="0" applyFont="1" applyAlignment="1"/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vertical="top"/>
    </xf>
    <xf numFmtId="0" fontId="6" fillId="9" borderId="7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6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/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7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/>
    <xf numFmtId="0" fontId="2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6" fillId="9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6" fillId="6" borderId="1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0" fillId="0" borderId="17" xfId="0" applyBorder="1"/>
    <xf numFmtId="0" fontId="3" fillId="0" borderId="5" xfId="0" applyFont="1" applyBorder="1" applyAlignment="1">
      <alignment horizontal="center" vertical="center"/>
    </xf>
    <xf numFmtId="0" fontId="0" fillId="0" borderId="1" xfId="0" applyBorder="1"/>
    <xf numFmtId="0" fontId="20" fillId="0" borderId="16" xfId="0" applyFont="1" applyBorder="1" applyAlignment="1"/>
    <xf numFmtId="0" fontId="2" fillId="0" borderId="0" xfId="0" applyFont="1" applyAlignment="1"/>
    <xf numFmtId="0" fontId="3" fillId="8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11" borderId="5" xfId="0" applyFont="1" applyFill="1" applyBorder="1" applyAlignment="1">
      <alignment horizontal="left" vertical="center"/>
    </xf>
    <xf numFmtId="0" fontId="3" fillId="11" borderId="6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20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DD4B"/>
      <color rgb="FFFA4032"/>
      <color rgb="FFEE3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43570</xdr:colOff>
      <xdr:row>0</xdr:row>
      <xdr:rowOff>74706</xdr:rowOff>
    </xdr:from>
    <xdr:to>
      <xdr:col>1</xdr:col>
      <xdr:colOff>2477699</xdr:colOff>
      <xdr:row>1</xdr:row>
      <xdr:rowOff>383716</xdr:rowOff>
    </xdr:to>
    <xdr:pic>
      <xdr:nvPicPr>
        <xdr:cNvPr id="2" name="Picture 145" descr="CAREFAST LOGO - Copy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70" y="74706"/>
          <a:ext cx="2770305" cy="68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8"/>
  <sheetViews>
    <sheetView tabSelected="1" view="pageBreakPreview" topLeftCell="A4" zoomScale="51" zoomScaleNormal="50" zoomScaleSheetLayoutView="51" workbookViewId="0">
      <selection activeCell="I15" sqref="I15"/>
    </sheetView>
  </sheetViews>
  <sheetFormatPr defaultRowHeight="26.25"/>
  <cols>
    <col min="1" max="1" width="2.5" customWidth="1"/>
    <col min="2" max="2" width="24.78515625" customWidth="1"/>
    <col min="3" max="3" width="11.35546875" bestFit="1" customWidth="1"/>
    <col min="4" max="34" width="4.640625" style="1" customWidth="1"/>
    <col min="35" max="35" width="0.140625" style="1" customWidth="1"/>
  </cols>
  <sheetData>
    <row r="1" spans="1:37" ht="30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7" ht="47.25" customHeight="1">
      <c r="A2" s="6"/>
      <c r="B2" s="71" t="s">
        <v>145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49"/>
    </row>
    <row r="3" spans="1:37" ht="30" customHeight="1" thickBot="1">
      <c r="A3" s="65" t="s">
        <v>143</v>
      </c>
      <c r="B3" s="61"/>
      <c r="C3" s="25"/>
      <c r="D3" s="6"/>
      <c r="E3" s="6"/>
      <c r="F3" s="6"/>
      <c r="G3" s="6"/>
      <c r="H3" s="6"/>
      <c r="I3" s="6"/>
      <c r="J3" s="77" t="s">
        <v>63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6"/>
      <c r="V3" s="6"/>
      <c r="W3" s="6"/>
    </row>
    <row r="4" spans="1:37" ht="30" customHeight="1">
      <c r="A4" s="90" t="s">
        <v>9</v>
      </c>
      <c r="B4" s="75" t="s">
        <v>0</v>
      </c>
      <c r="C4" s="72" t="s">
        <v>1</v>
      </c>
      <c r="D4" s="76" t="s">
        <v>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7" ht="30" customHeight="1" thickBot="1">
      <c r="A5" s="90"/>
      <c r="B5" s="73"/>
      <c r="C5" s="73"/>
      <c r="D5" s="59" t="s">
        <v>10</v>
      </c>
      <c r="E5" s="31" t="s">
        <v>5</v>
      </c>
      <c r="F5" s="39" t="s">
        <v>19</v>
      </c>
      <c r="G5" s="67" t="s">
        <v>11</v>
      </c>
      <c r="H5" s="31" t="s">
        <v>12</v>
      </c>
      <c r="I5" s="31" t="s">
        <v>13</v>
      </c>
      <c r="J5" s="59" t="s">
        <v>5</v>
      </c>
      <c r="K5" s="59" t="s">
        <v>10</v>
      </c>
      <c r="L5" s="31" t="s">
        <v>5</v>
      </c>
      <c r="M5" s="39" t="s">
        <v>19</v>
      </c>
      <c r="N5" s="67" t="s">
        <v>11</v>
      </c>
      <c r="O5" s="31" t="s">
        <v>12</v>
      </c>
      <c r="P5" s="31" t="s">
        <v>13</v>
      </c>
      <c r="Q5" s="59" t="s">
        <v>5</v>
      </c>
      <c r="R5" s="59" t="s">
        <v>10</v>
      </c>
      <c r="S5" s="31" t="s">
        <v>5</v>
      </c>
      <c r="T5" s="39" t="s">
        <v>19</v>
      </c>
      <c r="U5" s="67" t="s">
        <v>11</v>
      </c>
      <c r="V5" s="31" t="s">
        <v>12</v>
      </c>
      <c r="W5" s="31" t="s">
        <v>13</v>
      </c>
      <c r="X5" s="59" t="s">
        <v>5</v>
      </c>
      <c r="Y5" s="59" t="s">
        <v>10</v>
      </c>
      <c r="Z5" s="31" t="s">
        <v>5</v>
      </c>
      <c r="AA5" s="39" t="s">
        <v>19</v>
      </c>
      <c r="AB5" s="67" t="s">
        <v>11</v>
      </c>
      <c r="AC5" s="31" t="s">
        <v>12</v>
      </c>
      <c r="AD5" s="31" t="s">
        <v>13</v>
      </c>
      <c r="AE5" s="59" t="s">
        <v>5</v>
      </c>
      <c r="AF5" s="59" t="s">
        <v>10</v>
      </c>
      <c r="AG5" s="31" t="s">
        <v>5</v>
      </c>
      <c r="AH5" s="39" t="s">
        <v>19</v>
      </c>
      <c r="AI5" s="50"/>
      <c r="AJ5" s="69" t="s">
        <v>122</v>
      </c>
      <c r="AK5" s="15"/>
    </row>
    <row r="6" spans="1:37" ht="30" customHeight="1" thickBot="1">
      <c r="A6" s="91"/>
      <c r="B6" s="74"/>
      <c r="C6" s="74"/>
      <c r="D6" s="60">
        <v>1</v>
      </c>
      <c r="E6" s="24">
        <v>2</v>
      </c>
      <c r="F6" s="24">
        <v>3</v>
      </c>
      <c r="G6" s="24">
        <v>4</v>
      </c>
      <c r="H6" s="24">
        <v>5</v>
      </c>
      <c r="I6" s="24">
        <v>6</v>
      </c>
      <c r="J6" s="60">
        <v>7</v>
      </c>
      <c r="K6" s="60">
        <v>8</v>
      </c>
      <c r="L6" s="24">
        <v>9</v>
      </c>
      <c r="M6" s="24">
        <v>10</v>
      </c>
      <c r="N6" s="24">
        <v>11</v>
      </c>
      <c r="O6" s="24">
        <v>12</v>
      </c>
      <c r="P6" s="24">
        <v>13</v>
      </c>
      <c r="Q6" s="60">
        <v>14</v>
      </c>
      <c r="R6" s="60">
        <v>15</v>
      </c>
      <c r="S6" s="24">
        <v>16</v>
      </c>
      <c r="T6" s="24">
        <v>17</v>
      </c>
      <c r="U6" s="24">
        <v>18</v>
      </c>
      <c r="V6" s="24">
        <v>19</v>
      </c>
      <c r="W6" s="24">
        <v>20</v>
      </c>
      <c r="X6" s="60">
        <v>21</v>
      </c>
      <c r="Y6" s="60">
        <v>22</v>
      </c>
      <c r="Z6" s="24">
        <v>23</v>
      </c>
      <c r="AA6" s="24">
        <v>24</v>
      </c>
      <c r="AB6" s="24">
        <v>25</v>
      </c>
      <c r="AC6" s="24">
        <v>26</v>
      </c>
      <c r="AD6" s="24">
        <v>27</v>
      </c>
      <c r="AE6" s="60">
        <v>28</v>
      </c>
      <c r="AF6" s="60">
        <v>29</v>
      </c>
      <c r="AG6" s="24">
        <v>30</v>
      </c>
      <c r="AH6" s="24">
        <v>31</v>
      </c>
      <c r="AI6" s="24">
        <v>31</v>
      </c>
      <c r="AJ6" s="70"/>
    </row>
    <row r="7" spans="1:37" ht="30" customHeight="1">
      <c r="A7" s="29">
        <v>1</v>
      </c>
      <c r="B7" s="3" t="s">
        <v>17</v>
      </c>
      <c r="C7" s="2" t="s">
        <v>6</v>
      </c>
      <c r="D7" s="26" t="s">
        <v>22</v>
      </c>
      <c r="E7" s="26" t="s">
        <v>22</v>
      </c>
      <c r="F7" s="26" t="s">
        <v>22</v>
      </c>
      <c r="G7" s="7" t="s">
        <v>4</v>
      </c>
      <c r="H7" s="26" t="s">
        <v>22</v>
      </c>
      <c r="I7" s="26" t="s">
        <v>22</v>
      </c>
      <c r="J7" s="26" t="s">
        <v>22</v>
      </c>
      <c r="K7" s="26" t="s">
        <v>22</v>
      </c>
      <c r="L7" s="26" t="s">
        <v>22</v>
      </c>
      <c r="M7" s="26" t="s">
        <v>22</v>
      </c>
      <c r="N7" s="7" t="s">
        <v>4</v>
      </c>
      <c r="O7" s="26" t="s">
        <v>22</v>
      </c>
      <c r="P7" s="26" t="s">
        <v>22</v>
      </c>
      <c r="Q7" s="26" t="s">
        <v>22</v>
      </c>
      <c r="R7" s="26" t="s">
        <v>22</v>
      </c>
      <c r="S7" s="26" t="s">
        <v>22</v>
      </c>
      <c r="T7" s="26" t="s">
        <v>22</v>
      </c>
      <c r="U7" s="7" t="s">
        <v>4</v>
      </c>
      <c r="V7" s="26" t="s">
        <v>22</v>
      </c>
      <c r="W7" s="26" t="s">
        <v>22</v>
      </c>
      <c r="X7" s="26" t="s">
        <v>22</v>
      </c>
      <c r="Y7" s="26" t="s">
        <v>22</v>
      </c>
      <c r="Z7" s="26" t="s">
        <v>22</v>
      </c>
      <c r="AA7" s="26" t="s">
        <v>22</v>
      </c>
      <c r="AB7" s="7" t="s">
        <v>4</v>
      </c>
      <c r="AC7" s="26" t="s">
        <v>22</v>
      </c>
      <c r="AD7" s="26" t="s">
        <v>22</v>
      </c>
      <c r="AE7" s="26" t="s">
        <v>22</v>
      </c>
      <c r="AF7" s="26" t="s">
        <v>22</v>
      </c>
      <c r="AG7" s="26" t="s">
        <v>22</v>
      </c>
      <c r="AH7" s="26" t="s">
        <v>22</v>
      </c>
      <c r="AI7" s="51"/>
      <c r="AJ7" s="4">
        <f t="shared" ref="AJ7:AJ21" si="0">COUNTIF(D7:AH7,"o")</f>
        <v>4</v>
      </c>
    </row>
    <row r="8" spans="1:37" ht="30" customHeight="1">
      <c r="A8" s="28">
        <v>2</v>
      </c>
      <c r="B8" s="3" t="s">
        <v>102</v>
      </c>
      <c r="C8" s="4" t="s">
        <v>7</v>
      </c>
      <c r="D8" s="10" t="s">
        <v>21</v>
      </c>
      <c r="E8" s="10" t="s">
        <v>21</v>
      </c>
      <c r="F8" s="7" t="s">
        <v>4</v>
      </c>
      <c r="G8" s="10" t="s">
        <v>21</v>
      </c>
      <c r="H8" s="10" t="s">
        <v>21</v>
      </c>
      <c r="I8" s="10" t="s">
        <v>21</v>
      </c>
      <c r="J8" s="10" t="s">
        <v>21</v>
      </c>
      <c r="K8" s="10" t="s">
        <v>21</v>
      </c>
      <c r="L8" s="10" t="s">
        <v>21</v>
      </c>
      <c r="M8" s="7" t="s">
        <v>4</v>
      </c>
      <c r="N8" s="10" t="s">
        <v>21</v>
      </c>
      <c r="O8" s="10" t="s">
        <v>21</v>
      </c>
      <c r="P8" s="10" t="s">
        <v>21</v>
      </c>
      <c r="Q8" s="10" t="s">
        <v>21</v>
      </c>
      <c r="R8" s="10" t="s">
        <v>21</v>
      </c>
      <c r="S8" s="10" t="s">
        <v>21</v>
      </c>
      <c r="T8" s="7" t="s">
        <v>4</v>
      </c>
      <c r="U8" s="10" t="s">
        <v>21</v>
      </c>
      <c r="V8" s="10" t="s">
        <v>21</v>
      </c>
      <c r="W8" s="10" t="s">
        <v>21</v>
      </c>
      <c r="X8" s="10" t="s">
        <v>21</v>
      </c>
      <c r="Y8" s="10" t="s">
        <v>21</v>
      </c>
      <c r="Z8" s="10" t="s">
        <v>21</v>
      </c>
      <c r="AA8" s="7" t="s">
        <v>4</v>
      </c>
      <c r="AB8" s="10" t="s">
        <v>21</v>
      </c>
      <c r="AC8" s="10" t="s">
        <v>21</v>
      </c>
      <c r="AD8" s="10" t="s">
        <v>21</v>
      </c>
      <c r="AE8" s="10" t="s">
        <v>21</v>
      </c>
      <c r="AF8" s="10" t="s">
        <v>21</v>
      </c>
      <c r="AG8" s="10" t="s">
        <v>21</v>
      </c>
      <c r="AH8" s="7" t="s">
        <v>4</v>
      </c>
      <c r="AI8" s="52"/>
      <c r="AJ8" s="4">
        <f t="shared" si="0"/>
        <v>5</v>
      </c>
    </row>
    <row r="9" spans="1:37" ht="30" customHeight="1">
      <c r="A9" s="29">
        <v>3</v>
      </c>
      <c r="B9" s="11" t="s">
        <v>104</v>
      </c>
      <c r="C9" s="4" t="s">
        <v>7</v>
      </c>
      <c r="D9" s="10" t="s">
        <v>21</v>
      </c>
      <c r="E9" s="10" t="s">
        <v>21</v>
      </c>
      <c r="F9" s="10" t="s">
        <v>21</v>
      </c>
      <c r="G9" s="7" t="s">
        <v>4</v>
      </c>
      <c r="H9" s="10" t="s">
        <v>21</v>
      </c>
      <c r="I9" s="10" t="s">
        <v>21</v>
      </c>
      <c r="J9" s="10" t="s">
        <v>21</v>
      </c>
      <c r="K9" s="10" t="s">
        <v>21</v>
      </c>
      <c r="L9" s="10" t="s">
        <v>21</v>
      </c>
      <c r="M9" s="10" t="s">
        <v>21</v>
      </c>
      <c r="N9" s="7" t="s">
        <v>4</v>
      </c>
      <c r="O9" s="10" t="s">
        <v>21</v>
      </c>
      <c r="P9" s="10" t="s">
        <v>21</v>
      </c>
      <c r="Q9" s="10" t="s">
        <v>21</v>
      </c>
      <c r="R9" s="10" t="s">
        <v>21</v>
      </c>
      <c r="S9" s="10" t="s">
        <v>21</v>
      </c>
      <c r="T9" s="10" t="s">
        <v>21</v>
      </c>
      <c r="U9" s="7" t="s">
        <v>4</v>
      </c>
      <c r="V9" s="10" t="s">
        <v>21</v>
      </c>
      <c r="W9" s="10" t="s">
        <v>21</v>
      </c>
      <c r="X9" s="10" t="s">
        <v>21</v>
      </c>
      <c r="Y9" s="10" t="s">
        <v>21</v>
      </c>
      <c r="Z9" s="10" t="s">
        <v>21</v>
      </c>
      <c r="AA9" s="10" t="s">
        <v>21</v>
      </c>
      <c r="AB9" s="7" t="s">
        <v>4</v>
      </c>
      <c r="AC9" s="10" t="s">
        <v>21</v>
      </c>
      <c r="AD9" s="10" t="s">
        <v>21</v>
      </c>
      <c r="AE9" s="10" t="s">
        <v>21</v>
      </c>
      <c r="AF9" s="10" t="s">
        <v>21</v>
      </c>
      <c r="AG9" s="10" t="s">
        <v>21</v>
      </c>
      <c r="AH9" s="10" t="s">
        <v>21</v>
      </c>
      <c r="AI9" s="52"/>
      <c r="AJ9" s="4">
        <f t="shared" si="0"/>
        <v>4</v>
      </c>
    </row>
    <row r="10" spans="1:37" ht="30" customHeight="1">
      <c r="A10" s="29">
        <v>4</v>
      </c>
      <c r="B10" s="3" t="s">
        <v>16</v>
      </c>
      <c r="C10" s="4" t="s">
        <v>7</v>
      </c>
      <c r="D10" s="9" t="s">
        <v>20</v>
      </c>
      <c r="E10" s="9" t="s">
        <v>20</v>
      </c>
      <c r="F10" s="10" t="s">
        <v>21</v>
      </c>
      <c r="G10" s="10" t="s">
        <v>21</v>
      </c>
      <c r="H10" s="7" t="s">
        <v>4</v>
      </c>
      <c r="I10" s="9" t="s">
        <v>20</v>
      </c>
      <c r="J10" s="9" t="s">
        <v>20</v>
      </c>
      <c r="K10" s="9" t="s">
        <v>20</v>
      </c>
      <c r="L10" s="9" t="s">
        <v>20</v>
      </c>
      <c r="M10" s="10" t="s">
        <v>21</v>
      </c>
      <c r="N10" s="10" t="s">
        <v>21</v>
      </c>
      <c r="O10" s="7" t="s">
        <v>4</v>
      </c>
      <c r="P10" s="9" t="s">
        <v>20</v>
      </c>
      <c r="Q10" s="9" t="s">
        <v>20</v>
      </c>
      <c r="R10" s="9" t="s">
        <v>20</v>
      </c>
      <c r="S10" s="9" t="s">
        <v>20</v>
      </c>
      <c r="T10" s="10" t="s">
        <v>21</v>
      </c>
      <c r="U10" s="10" t="s">
        <v>21</v>
      </c>
      <c r="V10" s="7" t="s">
        <v>4</v>
      </c>
      <c r="W10" s="9" t="s">
        <v>20</v>
      </c>
      <c r="X10" s="9" t="s">
        <v>20</v>
      </c>
      <c r="Y10" s="9" t="s">
        <v>20</v>
      </c>
      <c r="Z10" s="9" t="s">
        <v>20</v>
      </c>
      <c r="AA10" s="10" t="s">
        <v>21</v>
      </c>
      <c r="AB10" s="10" t="s">
        <v>21</v>
      </c>
      <c r="AC10" s="7" t="s">
        <v>4</v>
      </c>
      <c r="AD10" s="9" t="s">
        <v>20</v>
      </c>
      <c r="AE10" s="9" t="s">
        <v>20</v>
      </c>
      <c r="AF10" s="9" t="s">
        <v>20</v>
      </c>
      <c r="AG10" s="9" t="s">
        <v>20</v>
      </c>
      <c r="AH10" s="10" t="s">
        <v>21</v>
      </c>
      <c r="AI10" s="53"/>
      <c r="AJ10" s="4">
        <f t="shared" si="0"/>
        <v>4</v>
      </c>
    </row>
    <row r="11" spans="1:37" ht="30" customHeight="1">
      <c r="A11" s="28">
        <v>6</v>
      </c>
      <c r="B11" s="3" t="s">
        <v>64</v>
      </c>
      <c r="C11" s="4" t="s">
        <v>7</v>
      </c>
      <c r="D11" s="9" t="s">
        <v>20</v>
      </c>
      <c r="E11" s="9" t="s">
        <v>20</v>
      </c>
      <c r="F11" s="9" t="s">
        <v>20</v>
      </c>
      <c r="G11" s="9" t="s">
        <v>20</v>
      </c>
      <c r="H11" s="9" t="s">
        <v>20</v>
      </c>
      <c r="I11" s="7" t="s">
        <v>4</v>
      </c>
      <c r="J11" s="9" t="s">
        <v>20</v>
      </c>
      <c r="K11" s="9" t="s">
        <v>20</v>
      </c>
      <c r="L11" s="9" t="s">
        <v>20</v>
      </c>
      <c r="M11" s="9" t="s">
        <v>20</v>
      </c>
      <c r="N11" s="9" t="s">
        <v>20</v>
      </c>
      <c r="O11" s="9" t="s">
        <v>20</v>
      </c>
      <c r="P11" s="7" t="s">
        <v>4</v>
      </c>
      <c r="Q11" s="9" t="s">
        <v>20</v>
      </c>
      <c r="R11" s="9" t="s">
        <v>20</v>
      </c>
      <c r="S11" s="9" t="s">
        <v>20</v>
      </c>
      <c r="T11" s="9" t="s">
        <v>20</v>
      </c>
      <c r="U11" s="9" t="s">
        <v>20</v>
      </c>
      <c r="V11" s="9" t="s">
        <v>20</v>
      </c>
      <c r="W11" s="7" t="s">
        <v>4</v>
      </c>
      <c r="X11" s="9" t="s">
        <v>20</v>
      </c>
      <c r="Y11" s="9" t="s">
        <v>20</v>
      </c>
      <c r="Z11" s="9" t="s">
        <v>20</v>
      </c>
      <c r="AA11" s="9" t="s">
        <v>20</v>
      </c>
      <c r="AB11" s="9" t="s">
        <v>20</v>
      </c>
      <c r="AC11" s="9" t="s">
        <v>20</v>
      </c>
      <c r="AD11" s="7" t="s">
        <v>4</v>
      </c>
      <c r="AE11" s="9" t="s">
        <v>20</v>
      </c>
      <c r="AF11" s="9" t="s">
        <v>20</v>
      </c>
      <c r="AG11" s="9" t="s">
        <v>20</v>
      </c>
      <c r="AH11" s="9" t="s">
        <v>20</v>
      </c>
      <c r="AI11" s="51"/>
      <c r="AJ11" s="4">
        <f t="shared" ref="AJ11" si="1">COUNTIF(D11:AH11,"o")</f>
        <v>4</v>
      </c>
    </row>
    <row r="12" spans="1:37" ht="30" customHeight="1">
      <c r="A12" s="29">
        <v>5</v>
      </c>
      <c r="B12" s="11" t="s">
        <v>121</v>
      </c>
      <c r="C12" s="4" t="s">
        <v>7</v>
      </c>
      <c r="D12" s="8" t="s">
        <v>22</v>
      </c>
      <c r="E12" s="8" t="s">
        <v>22</v>
      </c>
      <c r="F12" s="30" t="s">
        <v>59</v>
      </c>
      <c r="G12" s="30" t="s">
        <v>59</v>
      </c>
      <c r="H12" s="7" t="s">
        <v>4</v>
      </c>
      <c r="I12" s="8" t="s">
        <v>22</v>
      </c>
      <c r="J12" s="8" t="s">
        <v>22</v>
      </c>
      <c r="K12" s="8" t="s">
        <v>22</v>
      </c>
      <c r="L12" s="8" t="s">
        <v>22</v>
      </c>
      <c r="M12" s="30" t="s">
        <v>59</v>
      </c>
      <c r="N12" s="30" t="s">
        <v>59</v>
      </c>
      <c r="O12" s="7" t="s">
        <v>4</v>
      </c>
      <c r="P12" s="8" t="s">
        <v>22</v>
      </c>
      <c r="Q12" s="8" t="s">
        <v>22</v>
      </c>
      <c r="R12" s="8" t="s">
        <v>22</v>
      </c>
      <c r="S12" s="8" t="s">
        <v>22</v>
      </c>
      <c r="T12" s="30" t="s">
        <v>59</v>
      </c>
      <c r="U12" s="30" t="s">
        <v>59</v>
      </c>
      <c r="V12" s="7" t="s">
        <v>4</v>
      </c>
      <c r="W12" s="8" t="s">
        <v>22</v>
      </c>
      <c r="X12" s="8" t="s">
        <v>22</v>
      </c>
      <c r="Y12" s="8" t="s">
        <v>22</v>
      </c>
      <c r="Z12" s="8" t="s">
        <v>22</v>
      </c>
      <c r="AA12" s="30" t="s">
        <v>59</v>
      </c>
      <c r="AB12" s="30" t="s">
        <v>59</v>
      </c>
      <c r="AC12" s="7" t="s">
        <v>4</v>
      </c>
      <c r="AD12" s="8" t="s">
        <v>22</v>
      </c>
      <c r="AE12" s="8" t="s">
        <v>22</v>
      </c>
      <c r="AF12" s="8" t="s">
        <v>22</v>
      </c>
      <c r="AG12" s="8" t="s">
        <v>22</v>
      </c>
      <c r="AH12" s="30" t="s">
        <v>59</v>
      </c>
      <c r="AI12" s="53"/>
      <c r="AJ12" s="4">
        <f t="shared" ref="AJ12" si="2">COUNTIF(D12:AH12,"o")</f>
        <v>4</v>
      </c>
    </row>
    <row r="13" spans="1:37" ht="30" customHeight="1">
      <c r="A13" s="28">
        <v>7</v>
      </c>
      <c r="B13" s="3" t="s">
        <v>94</v>
      </c>
      <c r="C13" s="4" t="s">
        <v>7</v>
      </c>
      <c r="D13" s="8" t="s">
        <v>22</v>
      </c>
      <c r="E13" s="8" t="s">
        <v>22</v>
      </c>
      <c r="F13" s="8" t="s">
        <v>22</v>
      </c>
      <c r="G13" s="8" t="s">
        <v>22</v>
      </c>
      <c r="H13" s="7" t="s">
        <v>4</v>
      </c>
      <c r="I13" s="30" t="s">
        <v>59</v>
      </c>
      <c r="J13" s="30" t="s">
        <v>59</v>
      </c>
      <c r="K13" s="8" t="s">
        <v>22</v>
      </c>
      <c r="L13" s="8" t="s">
        <v>22</v>
      </c>
      <c r="M13" s="8" t="s">
        <v>22</v>
      </c>
      <c r="N13" s="8" t="s">
        <v>22</v>
      </c>
      <c r="O13" s="7" t="s">
        <v>4</v>
      </c>
      <c r="P13" s="30" t="s">
        <v>59</v>
      </c>
      <c r="Q13" s="30" t="s">
        <v>59</v>
      </c>
      <c r="R13" s="8" t="s">
        <v>22</v>
      </c>
      <c r="S13" s="8" t="s">
        <v>22</v>
      </c>
      <c r="T13" s="8" t="s">
        <v>22</v>
      </c>
      <c r="U13" s="8" t="s">
        <v>22</v>
      </c>
      <c r="V13" s="7" t="s">
        <v>4</v>
      </c>
      <c r="W13" s="30" t="s">
        <v>59</v>
      </c>
      <c r="X13" s="30" t="s">
        <v>59</v>
      </c>
      <c r="Y13" s="8" t="s">
        <v>22</v>
      </c>
      <c r="Z13" s="8" t="s">
        <v>22</v>
      </c>
      <c r="AA13" s="8" t="s">
        <v>22</v>
      </c>
      <c r="AB13" s="8" t="s">
        <v>22</v>
      </c>
      <c r="AC13" s="7" t="s">
        <v>4</v>
      </c>
      <c r="AD13" s="30" t="s">
        <v>59</v>
      </c>
      <c r="AE13" s="30" t="s">
        <v>59</v>
      </c>
      <c r="AF13" s="8" t="s">
        <v>22</v>
      </c>
      <c r="AG13" s="8" t="s">
        <v>22</v>
      </c>
      <c r="AH13" s="8" t="s">
        <v>22</v>
      </c>
      <c r="AI13" s="54"/>
      <c r="AJ13" s="4">
        <f t="shared" si="0"/>
        <v>4</v>
      </c>
    </row>
    <row r="14" spans="1:37" ht="30" customHeight="1">
      <c r="A14" s="28">
        <v>8</v>
      </c>
      <c r="B14" s="3" t="s">
        <v>110</v>
      </c>
      <c r="C14" s="4" t="s">
        <v>7</v>
      </c>
      <c r="D14" s="30" t="s">
        <v>59</v>
      </c>
      <c r="E14" s="30" t="s">
        <v>59</v>
      </c>
      <c r="F14" s="8" t="s">
        <v>22</v>
      </c>
      <c r="G14" s="7" t="s">
        <v>4</v>
      </c>
      <c r="H14" s="30" t="s">
        <v>59</v>
      </c>
      <c r="I14" s="8" t="s">
        <v>22</v>
      </c>
      <c r="J14" s="8" t="s">
        <v>22</v>
      </c>
      <c r="K14" s="30" t="s">
        <v>59</v>
      </c>
      <c r="L14" s="30" t="s">
        <v>59</v>
      </c>
      <c r="M14" s="8" t="s">
        <v>22</v>
      </c>
      <c r="N14" s="7" t="s">
        <v>4</v>
      </c>
      <c r="O14" s="30" t="s">
        <v>59</v>
      </c>
      <c r="P14" s="8" t="s">
        <v>22</v>
      </c>
      <c r="Q14" s="8" t="s">
        <v>22</v>
      </c>
      <c r="R14" s="30" t="s">
        <v>59</v>
      </c>
      <c r="S14" s="30" t="s">
        <v>59</v>
      </c>
      <c r="T14" s="8" t="s">
        <v>22</v>
      </c>
      <c r="U14" s="7" t="s">
        <v>4</v>
      </c>
      <c r="V14" s="30" t="s">
        <v>59</v>
      </c>
      <c r="W14" s="8" t="s">
        <v>22</v>
      </c>
      <c r="X14" s="8" t="s">
        <v>22</v>
      </c>
      <c r="Y14" s="30" t="s">
        <v>59</v>
      </c>
      <c r="Z14" s="30" t="s">
        <v>59</v>
      </c>
      <c r="AA14" s="8" t="s">
        <v>22</v>
      </c>
      <c r="AB14" s="7" t="s">
        <v>4</v>
      </c>
      <c r="AC14" s="30" t="s">
        <v>59</v>
      </c>
      <c r="AD14" s="8" t="s">
        <v>22</v>
      </c>
      <c r="AE14" s="8" t="s">
        <v>22</v>
      </c>
      <c r="AF14" s="30" t="s">
        <v>59</v>
      </c>
      <c r="AG14" s="30" t="s">
        <v>59</v>
      </c>
      <c r="AH14" s="8" t="s">
        <v>22</v>
      </c>
      <c r="AI14" s="51"/>
      <c r="AJ14" s="4">
        <f t="shared" si="0"/>
        <v>4</v>
      </c>
    </row>
    <row r="15" spans="1:37" ht="30" customHeight="1">
      <c r="A15" s="29">
        <v>9</v>
      </c>
      <c r="B15" s="3" t="s">
        <v>95</v>
      </c>
      <c r="C15" s="4" t="s">
        <v>7</v>
      </c>
      <c r="D15" s="8" t="s">
        <v>22</v>
      </c>
      <c r="E15" s="7" t="s">
        <v>4</v>
      </c>
      <c r="F15" s="8" t="s">
        <v>22</v>
      </c>
      <c r="G15" s="8" t="s">
        <v>22</v>
      </c>
      <c r="H15" s="8" t="s">
        <v>22</v>
      </c>
      <c r="I15" s="8" t="s">
        <v>22</v>
      </c>
      <c r="J15" s="8" t="s">
        <v>22</v>
      </c>
      <c r="K15" s="8" t="s">
        <v>22</v>
      </c>
      <c r="L15" s="7" t="s">
        <v>4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7" t="s">
        <v>4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7" t="s">
        <v>4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7" t="s">
        <v>4</v>
      </c>
      <c r="AH15" s="8" t="s">
        <v>22</v>
      </c>
      <c r="AI15" s="51"/>
      <c r="AJ15" s="4">
        <f t="shared" si="0"/>
        <v>5</v>
      </c>
    </row>
    <row r="16" spans="1:37" ht="30" customHeight="1">
      <c r="A16" s="28">
        <v>10</v>
      </c>
      <c r="B16" s="3" t="s">
        <v>144</v>
      </c>
      <c r="C16" s="4" t="s">
        <v>7</v>
      </c>
      <c r="D16" s="8" t="s">
        <v>22</v>
      </c>
      <c r="E16" s="8" t="s">
        <v>22</v>
      </c>
      <c r="F16" s="7" t="s">
        <v>4</v>
      </c>
      <c r="G16" s="8" t="s">
        <v>22</v>
      </c>
      <c r="H16" s="8" t="s">
        <v>22</v>
      </c>
      <c r="I16" s="8" t="s">
        <v>22</v>
      </c>
      <c r="J16" s="8" t="s">
        <v>22</v>
      </c>
      <c r="K16" s="8" t="s">
        <v>22</v>
      </c>
      <c r="L16" s="8" t="s">
        <v>22</v>
      </c>
      <c r="M16" s="7" t="s">
        <v>4</v>
      </c>
      <c r="N16" s="8" t="s">
        <v>22</v>
      </c>
      <c r="O16" s="8" t="s">
        <v>22</v>
      </c>
      <c r="P16" s="8" t="s">
        <v>22</v>
      </c>
      <c r="Q16" s="8" t="s">
        <v>22</v>
      </c>
      <c r="R16" s="8" t="s">
        <v>22</v>
      </c>
      <c r="S16" s="8" t="s">
        <v>22</v>
      </c>
      <c r="T16" s="7" t="s">
        <v>4</v>
      </c>
      <c r="U16" s="8" t="s">
        <v>22</v>
      </c>
      <c r="V16" s="8" t="s">
        <v>22</v>
      </c>
      <c r="W16" s="8" t="s">
        <v>22</v>
      </c>
      <c r="X16" s="8" t="s">
        <v>22</v>
      </c>
      <c r="Y16" s="8" t="s">
        <v>22</v>
      </c>
      <c r="Z16" s="8" t="s">
        <v>22</v>
      </c>
      <c r="AA16" s="7" t="s">
        <v>4</v>
      </c>
      <c r="AB16" s="8" t="s">
        <v>22</v>
      </c>
      <c r="AC16" s="8" t="s">
        <v>22</v>
      </c>
      <c r="AD16" s="8" t="s">
        <v>22</v>
      </c>
      <c r="AE16" s="8" t="s">
        <v>22</v>
      </c>
      <c r="AF16" s="8" t="s">
        <v>22</v>
      </c>
      <c r="AG16" s="8" t="s">
        <v>22</v>
      </c>
      <c r="AH16" s="7" t="s">
        <v>4</v>
      </c>
      <c r="AI16" s="51"/>
      <c r="AJ16" s="4">
        <f t="shared" si="0"/>
        <v>5</v>
      </c>
    </row>
    <row r="17" spans="1:36" ht="30" customHeight="1">
      <c r="A17" s="29">
        <v>11</v>
      </c>
      <c r="B17" s="40" t="s">
        <v>96</v>
      </c>
      <c r="C17" s="4" t="s">
        <v>7</v>
      </c>
      <c r="D17" s="8" t="s">
        <v>22</v>
      </c>
      <c r="E17" s="7" t="s">
        <v>4</v>
      </c>
      <c r="F17" s="8" t="s">
        <v>22</v>
      </c>
      <c r="G17" s="8" t="s">
        <v>22</v>
      </c>
      <c r="H17" s="8" t="s">
        <v>22</v>
      </c>
      <c r="I17" s="8" t="s">
        <v>22</v>
      </c>
      <c r="J17" s="8" t="s">
        <v>22</v>
      </c>
      <c r="K17" s="8" t="s">
        <v>22</v>
      </c>
      <c r="L17" s="7" t="s">
        <v>4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 t="s">
        <v>22</v>
      </c>
      <c r="S17" s="7" t="s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7" t="s">
        <v>4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7" t="s">
        <v>4</v>
      </c>
      <c r="AH17" s="8" t="s">
        <v>22</v>
      </c>
      <c r="AI17" s="55"/>
      <c r="AJ17" s="4">
        <f t="shared" si="0"/>
        <v>5</v>
      </c>
    </row>
    <row r="18" spans="1:36" ht="30" customHeight="1">
      <c r="A18" s="28">
        <v>12</v>
      </c>
      <c r="B18" s="3" t="s">
        <v>18</v>
      </c>
      <c r="C18" s="4" t="s">
        <v>7</v>
      </c>
      <c r="D18" s="8" t="s">
        <v>22</v>
      </c>
      <c r="E18" s="8" t="s">
        <v>22</v>
      </c>
      <c r="F18" s="7" t="s">
        <v>4</v>
      </c>
      <c r="G18" s="8" t="s">
        <v>22</v>
      </c>
      <c r="H18" s="8" t="s">
        <v>22</v>
      </c>
      <c r="I18" s="8" t="s">
        <v>22</v>
      </c>
      <c r="J18" s="8" t="s">
        <v>22</v>
      </c>
      <c r="K18" s="8" t="s">
        <v>22</v>
      </c>
      <c r="L18" s="8" t="s">
        <v>22</v>
      </c>
      <c r="M18" s="7" t="s">
        <v>4</v>
      </c>
      <c r="N18" s="8" t="s">
        <v>22</v>
      </c>
      <c r="O18" s="8" t="s">
        <v>22</v>
      </c>
      <c r="P18" s="8" t="s">
        <v>22</v>
      </c>
      <c r="Q18" s="8" t="s">
        <v>22</v>
      </c>
      <c r="R18" s="8" t="s">
        <v>22</v>
      </c>
      <c r="S18" s="8" t="s">
        <v>22</v>
      </c>
      <c r="T18" s="7" t="s">
        <v>4</v>
      </c>
      <c r="U18" s="8" t="s">
        <v>22</v>
      </c>
      <c r="V18" s="8" t="s">
        <v>22</v>
      </c>
      <c r="W18" s="8" t="s">
        <v>22</v>
      </c>
      <c r="X18" s="8" t="s">
        <v>22</v>
      </c>
      <c r="Y18" s="8" t="s">
        <v>22</v>
      </c>
      <c r="Z18" s="8" t="s">
        <v>22</v>
      </c>
      <c r="AA18" s="7" t="s">
        <v>4</v>
      </c>
      <c r="AB18" s="8" t="s">
        <v>22</v>
      </c>
      <c r="AC18" s="8" t="s">
        <v>22</v>
      </c>
      <c r="AD18" s="8" t="s">
        <v>22</v>
      </c>
      <c r="AE18" s="8" t="s">
        <v>22</v>
      </c>
      <c r="AF18" s="8" t="s">
        <v>22</v>
      </c>
      <c r="AG18" s="8" t="s">
        <v>22</v>
      </c>
      <c r="AH18" s="7" t="s">
        <v>4</v>
      </c>
      <c r="AI18" s="55"/>
      <c r="AJ18" s="4">
        <f t="shared" si="0"/>
        <v>5</v>
      </c>
    </row>
    <row r="19" spans="1:36" ht="30" customHeight="1">
      <c r="A19" s="29">
        <v>13</v>
      </c>
      <c r="B19" s="11" t="s">
        <v>125</v>
      </c>
      <c r="C19" s="4" t="s">
        <v>7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7" t="s">
        <v>4</v>
      </c>
      <c r="J19" s="8" t="s">
        <v>22</v>
      </c>
      <c r="K19" s="8" t="s">
        <v>22</v>
      </c>
      <c r="L19" s="8" t="s">
        <v>22</v>
      </c>
      <c r="M19" s="8" t="s">
        <v>22</v>
      </c>
      <c r="N19" s="8" t="s">
        <v>22</v>
      </c>
      <c r="O19" s="8" t="s">
        <v>22</v>
      </c>
      <c r="P19" s="7" t="s">
        <v>4</v>
      </c>
      <c r="Q19" s="8" t="s">
        <v>22</v>
      </c>
      <c r="R19" s="8" t="s">
        <v>22</v>
      </c>
      <c r="S19" s="8" t="s">
        <v>22</v>
      </c>
      <c r="T19" s="8" t="s">
        <v>22</v>
      </c>
      <c r="U19" s="8" t="s">
        <v>22</v>
      </c>
      <c r="V19" s="8" t="s">
        <v>22</v>
      </c>
      <c r="W19" s="7" t="s">
        <v>4</v>
      </c>
      <c r="X19" s="8" t="s">
        <v>22</v>
      </c>
      <c r="Y19" s="8" t="s">
        <v>22</v>
      </c>
      <c r="Z19" s="8" t="s">
        <v>22</v>
      </c>
      <c r="AA19" s="8" t="s">
        <v>22</v>
      </c>
      <c r="AB19" s="8" t="s">
        <v>22</v>
      </c>
      <c r="AC19" s="8" t="s">
        <v>22</v>
      </c>
      <c r="AD19" s="7" t="s">
        <v>4</v>
      </c>
      <c r="AE19" s="8" t="s">
        <v>22</v>
      </c>
      <c r="AF19" s="8" t="s">
        <v>22</v>
      </c>
      <c r="AG19" s="8" t="s">
        <v>22</v>
      </c>
      <c r="AH19" s="8" t="s">
        <v>22</v>
      </c>
      <c r="AI19" s="51"/>
      <c r="AJ19" s="4">
        <f t="shared" si="0"/>
        <v>4</v>
      </c>
    </row>
    <row r="20" spans="1:36" ht="30" customHeight="1">
      <c r="A20" s="29">
        <v>14</v>
      </c>
      <c r="B20" s="3" t="s">
        <v>15</v>
      </c>
      <c r="C20" s="4" t="s">
        <v>7</v>
      </c>
      <c r="D20" s="8" t="s">
        <v>22</v>
      </c>
      <c r="E20" s="43" t="s">
        <v>93</v>
      </c>
      <c r="F20" s="43" t="s">
        <v>93</v>
      </c>
      <c r="G20" s="43" t="s">
        <v>93</v>
      </c>
      <c r="H20" s="43" t="s">
        <v>93</v>
      </c>
      <c r="I20" s="7" t="s">
        <v>4</v>
      </c>
      <c r="J20" s="8" t="s">
        <v>22</v>
      </c>
      <c r="K20" s="8" t="s">
        <v>22</v>
      </c>
      <c r="L20" s="43" t="s">
        <v>93</v>
      </c>
      <c r="M20" s="43" t="s">
        <v>93</v>
      </c>
      <c r="N20" s="43" t="s">
        <v>93</v>
      </c>
      <c r="O20" s="43" t="s">
        <v>93</v>
      </c>
      <c r="P20" s="7" t="s">
        <v>4</v>
      </c>
      <c r="Q20" s="8" t="s">
        <v>22</v>
      </c>
      <c r="R20" s="8" t="s">
        <v>22</v>
      </c>
      <c r="S20" s="43" t="s">
        <v>93</v>
      </c>
      <c r="T20" s="43" t="s">
        <v>93</v>
      </c>
      <c r="U20" s="43" t="s">
        <v>93</v>
      </c>
      <c r="V20" s="43" t="s">
        <v>93</v>
      </c>
      <c r="W20" s="7" t="s">
        <v>4</v>
      </c>
      <c r="X20" s="8" t="s">
        <v>22</v>
      </c>
      <c r="Y20" s="8" t="s">
        <v>22</v>
      </c>
      <c r="Z20" s="43" t="s">
        <v>93</v>
      </c>
      <c r="AA20" s="43" t="s">
        <v>93</v>
      </c>
      <c r="AB20" s="43" t="s">
        <v>93</v>
      </c>
      <c r="AC20" s="43" t="s">
        <v>93</v>
      </c>
      <c r="AD20" s="7" t="s">
        <v>4</v>
      </c>
      <c r="AE20" s="8" t="s">
        <v>22</v>
      </c>
      <c r="AF20" s="8" t="s">
        <v>22</v>
      </c>
      <c r="AG20" s="43" t="s">
        <v>93</v>
      </c>
      <c r="AH20" s="43" t="s">
        <v>93</v>
      </c>
      <c r="AI20" s="56"/>
      <c r="AJ20" s="4">
        <f t="shared" si="0"/>
        <v>4</v>
      </c>
    </row>
    <row r="21" spans="1:36" ht="30" customHeight="1">
      <c r="A21" s="29">
        <v>15</v>
      </c>
      <c r="B21" s="16" t="s">
        <v>61</v>
      </c>
      <c r="C21" s="4" t="s">
        <v>7</v>
      </c>
      <c r="D21" s="8" t="s">
        <v>22</v>
      </c>
      <c r="E21" s="43" t="s">
        <v>93</v>
      </c>
      <c r="F21" s="43" t="s">
        <v>93</v>
      </c>
      <c r="G21" s="43" t="s">
        <v>93</v>
      </c>
      <c r="H21" s="43" t="s">
        <v>93</v>
      </c>
      <c r="I21" s="7" t="s">
        <v>4</v>
      </c>
      <c r="J21" s="8" t="s">
        <v>22</v>
      </c>
      <c r="K21" s="8" t="s">
        <v>22</v>
      </c>
      <c r="L21" s="43" t="s">
        <v>93</v>
      </c>
      <c r="M21" s="43" t="s">
        <v>93</v>
      </c>
      <c r="N21" s="43" t="s">
        <v>93</v>
      </c>
      <c r="O21" s="43" t="s">
        <v>93</v>
      </c>
      <c r="P21" s="7" t="s">
        <v>4</v>
      </c>
      <c r="Q21" s="8" t="s">
        <v>22</v>
      </c>
      <c r="R21" s="8" t="s">
        <v>22</v>
      </c>
      <c r="S21" s="43" t="s">
        <v>93</v>
      </c>
      <c r="T21" s="43" t="s">
        <v>93</v>
      </c>
      <c r="U21" s="43" t="s">
        <v>93</v>
      </c>
      <c r="V21" s="43" t="s">
        <v>93</v>
      </c>
      <c r="W21" s="7" t="s">
        <v>4</v>
      </c>
      <c r="X21" s="8" t="s">
        <v>22</v>
      </c>
      <c r="Y21" s="8" t="s">
        <v>22</v>
      </c>
      <c r="Z21" s="43" t="s">
        <v>93</v>
      </c>
      <c r="AA21" s="43" t="s">
        <v>93</v>
      </c>
      <c r="AB21" s="43" t="s">
        <v>93</v>
      </c>
      <c r="AC21" s="43" t="s">
        <v>93</v>
      </c>
      <c r="AD21" s="7" t="s">
        <v>4</v>
      </c>
      <c r="AE21" s="8" t="s">
        <v>22</v>
      </c>
      <c r="AF21" s="8" t="s">
        <v>22</v>
      </c>
      <c r="AG21" s="43" t="s">
        <v>93</v>
      </c>
      <c r="AH21" s="43" t="s">
        <v>93</v>
      </c>
      <c r="AI21" s="56"/>
      <c r="AJ21" s="4">
        <f t="shared" si="0"/>
        <v>4</v>
      </c>
    </row>
    <row r="22" spans="1:36" ht="30" customHeight="1">
      <c r="A22" s="92" t="s">
        <v>113</v>
      </c>
      <c r="B22" s="93"/>
      <c r="C22" s="94"/>
      <c r="D22" s="4">
        <f>COUNTIF(D8:D21,"07.00")</f>
        <v>2</v>
      </c>
      <c r="E22" s="4">
        <f t="shared" ref="E22:AH22" si="3">COUNTIF(E8:E21,"07.00")</f>
        <v>2</v>
      </c>
      <c r="F22" s="4">
        <f t="shared" si="3"/>
        <v>2</v>
      </c>
      <c r="G22" s="4">
        <f t="shared" si="3"/>
        <v>2</v>
      </c>
      <c r="H22" s="4">
        <f t="shared" si="3"/>
        <v>2</v>
      </c>
      <c r="I22" s="4">
        <f t="shared" si="3"/>
        <v>2</v>
      </c>
      <c r="J22" s="4">
        <f t="shared" si="3"/>
        <v>2</v>
      </c>
      <c r="K22" s="4">
        <f t="shared" si="3"/>
        <v>2</v>
      </c>
      <c r="L22" s="4">
        <f t="shared" si="3"/>
        <v>2</v>
      </c>
      <c r="M22" s="4">
        <f t="shared" si="3"/>
        <v>2</v>
      </c>
      <c r="N22" s="4">
        <f t="shared" si="3"/>
        <v>2</v>
      </c>
      <c r="O22" s="4">
        <f t="shared" si="3"/>
        <v>2</v>
      </c>
      <c r="P22" s="4">
        <f t="shared" si="3"/>
        <v>2</v>
      </c>
      <c r="Q22" s="4">
        <f t="shared" si="3"/>
        <v>2</v>
      </c>
      <c r="R22" s="4">
        <f t="shared" si="3"/>
        <v>2</v>
      </c>
      <c r="S22" s="4">
        <f t="shared" si="3"/>
        <v>2</v>
      </c>
      <c r="T22" s="4">
        <f t="shared" si="3"/>
        <v>2</v>
      </c>
      <c r="U22" s="4">
        <f t="shared" si="3"/>
        <v>2</v>
      </c>
      <c r="V22" s="4">
        <f t="shared" si="3"/>
        <v>2</v>
      </c>
      <c r="W22" s="4">
        <f t="shared" si="3"/>
        <v>2</v>
      </c>
      <c r="X22" s="4">
        <f t="shared" si="3"/>
        <v>2</v>
      </c>
      <c r="Y22" s="4">
        <f t="shared" si="3"/>
        <v>2</v>
      </c>
      <c r="Z22" s="4">
        <f t="shared" si="3"/>
        <v>2</v>
      </c>
      <c r="AA22" s="4">
        <f t="shared" si="3"/>
        <v>2</v>
      </c>
      <c r="AB22" s="4">
        <f t="shared" si="3"/>
        <v>2</v>
      </c>
      <c r="AC22" s="4">
        <f t="shared" si="3"/>
        <v>2</v>
      </c>
      <c r="AD22" s="4">
        <f t="shared" si="3"/>
        <v>2</v>
      </c>
      <c r="AE22" s="4">
        <f t="shared" si="3"/>
        <v>2</v>
      </c>
      <c r="AF22" s="4">
        <f t="shared" si="3"/>
        <v>2</v>
      </c>
      <c r="AG22" s="4">
        <f t="shared" si="3"/>
        <v>2</v>
      </c>
      <c r="AH22" s="4">
        <f t="shared" si="3"/>
        <v>2</v>
      </c>
      <c r="AI22" s="57"/>
      <c r="AJ22" s="64"/>
    </row>
    <row r="23" spans="1:36" ht="30" customHeight="1">
      <c r="A23" s="81" t="s">
        <v>114</v>
      </c>
      <c r="B23" s="82"/>
      <c r="C23" s="83"/>
      <c r="D23" s="4">
        <f t="shared" ref="D23:AH23" si="4">COUNTIF(D8:D21,"08.00")</f>
        <v>2</v>
      </c>
      <c r="E23" s="4">
        <f t="shared" si="4"/>
        <v>2</v>
      </c>
      <c r="F23" s="4">
        <f t="shared" si="4"/>
        <v>1</v>
      </c>
      <c r="G23" s="4">
        <f t="shared" si="4"/>
        <v>1</v>
      </c>
      <c r="H23" s="4">
        <f t="shared" si="4"/>
        <v>1</v>
      </c>
      <c r="I23" s="4">
        <f t="shared" si="4"/>
        <v>1</v>
      </c>
      <c r="J23" s="4">
        <f t="shared" si="4"/>
        <v>2</v>
      </c>
      <c r="K23" s="4">
        <f t="shared" si="4"/>
        <v>2</v>
      </c>
      <c r="L23" s="4">
        <f t="shared" si="4"/>
        <v>2</v>
      </c>
      <c r="M23" s="4">
        <f t="shared" si="4"/>
        <v>1</v>
      </c>
      <c r="N23" s="4">
        <f t="shared" si="4"/>
        <v>1</v>
      </c>
      <c r="O23" s="4">
        <f t="shared" si="4"/>
        <v>1</v>
      </c>
      <c r="P23" s="4">
        <f t="shared" si="4"/>
        <v>1</v>
      </c>
      <c r="Q23" s="4">
        <f t="shared" si="4"/>
        <v>2</v>
      </c>
      <c r="R23" s="4">
        <f t="shared" si="4"/>
        <v>2</v>
      </c>
      <c r="S23" s="4">
        <f t="shared" si="4"/>
        <v>2</v>
      </c>
      <c r="T23" s="4">
        <f t="shared" si="4"/>
        <v>1</v>
      </c>
      <c r="U23" s="4">
        <f t="shared" si="4"/>
        <v>1</v>
      </c>
      <c r="V23" s="4">
        <f t="shared" si="4"/>
        <v>1</v>
      </c>
      <c r="W23" s="4">
        <f t="shared" si="4"/>
        <v>1</v>
      </c>
      <c r="X23" s="4">
        <f t="shared" si="4"/>
        <v>2</v>
      </c>
      <c r="Y23" s="4">
        <f t="shared" si="4"/>
        <v>2</v>
      </c>
      <c r="Z23" s="4">
        <f t="shared" si="4"/>
        <v>2</v>
      </c>
      <c r="AA23" s="4">
        <f t="shared" si="4"/>
        <v>1</v>
      </c>
      <c r="AB23" s="4">
        <f t="shared" si="4"/>
        <v>1</v>
      </c>
      <c r="AC23" s="4">
        <f t="shared" si="4"/>
        <v>1</v>
      </c>
      <c r="AD23" s="4">
        <f t="shared" si="4"/>
        <v>1</v>
      </c>
      <c r="AE23" s="4">
        <f t="shared" si="4"/>
        <v>2</v>
      </c>
      <c r="AF23" s="4">
        <f t="shared" si="4"/>
        <v>2</v>
      </c>
      <c r="AG23" s="4">
        <f t="shared" si="4"/>
        <v>2</v>
      </c>
      <c r="AH23" s="4">
        <f t="shared" si="4"/>
        <v>1</v>
      </c>
      <c r="AI23" s="57"/>
      <c r="AJ23" s="64"/>
    </row>
    <row r="24" spans="1:36" ht="30" customHeight="1">
      <c r="A24" s="95" t="s">
        <v>115</v>
      </c>
      <c r="B24" s="96"/>
      <c r="C24" s="97"/>
      <c r="D24" s="4">
        <f>COUNTIF(D7:D21,"13.00")</f>
        <v>1</v>
      </c>
      <c r="E24" s="4">
        <f t="shared" ref="E24:AH24" si="5">COUNTIF(E7:E21,"13.00")</f>
        <v>1</v>
      </c>
      <c r="F24" s="4">
        <f t="shared" si="5"/>
        <v>1</v>
      </c>
      <c r="G24" s="4">
        <f t="shared" si="5"/>
        <v>1</v>
      </c>
      <c r="H24" s="4">
        <f t="shared" si="5"/>
        <v>1</v>
      </c>
      <c r="I24" s="4">
        <f t="shared" si="5"/>
        <v>1</v>
      </c>
      <c r="J24" s="4">
        <f t="shared" si="5"/>
        <v>1</v>
      </c>
      <c r="K24" s="4">
        <f t="shared" si="5"/>
        <v>1</v>
      </c>
      <c r="L24" s="4">
        <f t="shared" si="5"/>
        <v>1</v>
      </c>
      <c r="M24" s="4">
        <f t="shared" si="5"/>
        <v>1</v>
      </c>
      <c r="N24" s="4">
        <f t="shared" si="5"/>
        <v>1</v>
      </c>
      <c r="O24" s="4">
        <f t="shared" si="5"/>
        <v>1</v>
      </c>
      <c r="P24" s="4">
        <f t="shared" si="5"/>
        <v>1</v>
      </c>
      <c r="Q24" s="4">
        <f t="shared" si="5"/>
        <v>1</v>
      </c>
      <c r="R24" s="4">
        <f t="shared" si="5"/>
        <v>1</v>
      </c>
      <c r="S24" s="4">
        <f t="shared" si="5"/>
        <v>1</v>
      </c>
      <c r="T24" s="4">
        <f t="shared" si="5"/>
        <v>1</v>
      </c>
      <c r="U24" s="4">
        <f t="shared" si="5"/>
        <v>1</v>
      </c>
      <c r="V24" s="4">
        <f t="shared" si="5"/>
        <v>1</v>
      </c>
      <c r="W24" s="4">
        <f t="shared" si="5"/>
        <v>1</v>
      </c>
      <c r="X24" s="4">
        <f t="shared" si="5"/>
        <v>1</v>
      </c>
      <c r="Y24" s="4">
        <f t="shared" si="5"/>
        <v>1</v>
      </c>
      <c r="Z24" s="4">
        <f t="shared" si="5"/>
        <v>1</v>
      </c>
      <c r="AA24" s="4">
        <f t="shared" si="5"/>
        <v>1</v>
      </c>
      <c r="AB24" s="4">
        <f t="shared" si="5"/>
        <v>1</v>
      </c>
      <c r="AC24" s="4">
        <f t="shared" si="5"/>
        <v>1</v>
      </c>
      <c r="AD24" s="4">
        <f t="shared" si="5"/>
        <v>1</v>
      </c>
      <c r="AE24" s="4">
        <f t="shared" si="5"/>
        <v>1</v>
      </c>
      <c r="AF24" s="4">
        <f t="shared" si="5"/>
        <v>1</v>
      </c>
      <c r="AG24" s="4">
        <f t="shared" si="5"/>
        <v>1</v>
      </c>
      <c r="AH24" s="4">
        <f t="shared" si="5"/>
        <v>1</v>
      </c>
      <c r="AI24" s="57"/>
      <c r="AJ24" s="64"/>
    </row>
    <row r="25" spans="1:36" ht="30" customHeight="1">
      <c r="A25" s="98" t="s">
        <v>116</v>
      </c>
      <c r="B25" s="99"/>
      <c r="C25" s="100"/>
      <c r="D25" s="4">
        <f>COUNTIF(D6:D21,"15.00")</f>
        <v>10</v>
      </c>
      <c r="E25" s="4">
        <f t="shared" ref="E25:AH25" si="6">COUNTIF(E6:E21,"15.00")</f>
        <v>6</v>
      </c>
      <c r="F25" s="4">
        <f t="shared" si="6"/>
        <v>6</v>
      </c>
      <c r="G25" s="4">
        <f t="shared" si="6"/>
        <v>6</v>
      </c>
      <c r="H25" s="4">
        <f t="shared" si="6"/>
        <v>6</v>
      </c>
      <c r="I25" s="4">
        <f t="shared" si="6"/>
        <v>7</v>
      </c>
      <c r="J25" s="4">
        <f t="shared" si="6"/>
        <v>10</v>
      </c>
      <c r="K25" s="4">
        <f t="shared" si="6"/>
        <v>10</v>
      </c>
      <c r="L25" s="4">
        <f t="shared" si="6"/>
        <v>6</v>
      </c>
      <c r="M25" s="4">
        <f t="shared" si="6"/>
        <v>6</v>
      </c>
      <c r="N25" s="4">
        <f t="shared" si="6"/>
        <v>6</v>
      </c>
      <c r="O25" s="4">
        <f t="shared" si="6"/>
        <v>6</v>
      </c>
      <c r="P25" s="4">
        <f t="shared" si="6"/>
        <v>7</v>
      </c>
      <c r="Q25" s="4">
        <f t="shared" si="6"/>
        <v>10</v>
      </c>
      <c r="R25" s="4">
        <f t="shared" si="6"/>
        <v>11</v>
      </c>
      <c r="S25" s="4">
        <f t="shared" si="6"/>
        <v>6</v>
      </c>
      <c r="T25" s="4">
        <f t="shared" si="6"/>
        <v>6</v>
      </c>
      <c r="U25" s="4">
        <f t="shared" si="6"/>
        <v>6</v>
      </c>
      <c r="V25" s="4">
        <f t="shared" si="6"/>
        <v>6</v>
      </c>
      <c r="W25" s="4">
        <f t="shared" si="6"/>
        <v>7</v>
      </c>
      <c r="X25" s="4">
        <f t="shared" si="6"/>
        <v>10</v>
      </c>
      <c r="Y25" s="4">
        <f t="shared" si="6"/>
        <v>10</v>
      </c>
      <c r="Z25" s="4">
        <f t="shared" si="6"/>
        <v>6</v>
      </c>
      <c r="AA25" s="4">
        <f t="shared" si="6"/>
        <v>6</v>
      </c>
      <c r="AB25" s="4">
        <f t="shared" si="6"/>
        <v>6</v>
      </c>
      <c r="AC25" s="4">
        <f t="shared" si="6"/>
        <v>6</v>
      </c>
      <c r="AD25" s="4">
        <f t="shared" si="6"/>
        <v>7</v>
      </c>
      <c r="AE25" s="4">
        <f t="shared" si="6"/>
        <v>10</v>
      </c>
      <c r="AF25" s="4">
        <f t="shared" si="6"/>
        <v>10</v>
      </c>
      <c r="AG25" s="4">
        <f t="shared" si="6"/>
        <v>6</v>
      </c>
      <c r="AH25" s="4">
        <f t="shared" si="6"/>
        <v>6</v>
      </c>
      <c r="AI25" s="57"/>
      <c r="AJ25" s="64"/>
    </row>
    <row r="26" spans="1:36" ht="30" customHeight="1">
      <c r="A26" s="84" t="s">
        <v>117</v>
      </c>
      <c r="B26" s="85"/>
      <c r="C26" s="86"/>
      <c r="D26" s="4">
        <f t="shared" ref="D26:AH26" si="7">COUNTIF(D7:D21,"23.00")</f>
        <v>0</v>
      </c>
      <c r="E26" s="4">
        <f t="shared" si="7"/>
        <v>2</v>
      </c>
      <c r="F26" s="4">
        <f t="shared" si="7"/>
        <v>2</v>
      </c>
      <c r="G26" s="4">
        <f t="shared" si="7"/>
        <v>2</v>
      </c>
      <c r="H26" s="4">
        <f t="shared" si="7"/>
        <v>2</v>
      </c>
      <c r="I26" s="4">
        <f t="shared" si="7"/>
        <v>0</v>
      </c>
      <c r="J26" s="4">
        <f t="shared" si="7"/>
        <v>0</v>
      </c>
      <c r="K26" s="4">
        <f t="shared" si="7"/>
        <v>0</v>
      </c>
      <c r="L26" s="4">
        <f t="shared" si="7"/>
        <v>2</v>
      </c>
      <c r="M26" s="4">
        <f t="shared" si="7"/>
        <v>2</v>
      </c>
      <c r="N26" s="4">
        <f t="shared" si="7"/>
        <v>2</v>
      </c>
      <c r="O26" s="4">
        <f t="shared" si="7"/>
        <v>2</v>
      </c>
      <c r="P26" s="4">
        <f t="shared" si="7"/>
        <v>0</v>
      </c>
      <c r="Q26" s="4">
        <f t="shared" si="7"/>
        <v>0</v>
      </c>
      <c r="R26" s="4">
        <f t="shared" si="7"/>
        <v>0</v>
      </c>
      <c r="S26" s="4">
        <f t="shared" si="7"/>
        <v>2</v>
      </c>
      <c r="T26" s="4">
        <f t="shared" si="7"/>
        <v>2</v>
      </c>
      <c r="U26" s="4">
        <f t="shared" si="7"/>
        <v>2</v>
      </c>
      <c r="V26" s="4">
        <f t="shared" si="7"/>
        <v>2</v>
      </c>
      <c r="W26" s="4">
        <f t="shared" si="7"/>
        <v>0</v>
      </c>
      <c r="X26" s="4">
        <f t="shared" si="7"/>
        <v>0</v>
      </c>
      <c r="Y26" s="4">
        <f t="shared" si="7"/>
        <v>0</v>
      </c>
      <c r="Z26" s="4">
        <f t="shared" si="7"/>
        <v>2</v>
      </c>
      <c r="AA26" s="4">
        <f t="shared" si="7"/>
        <v>2</v>
      </c>
      <c r="AB26" s="4">
        <f t="shared" si="7"/>
        <v>2</v>
      </c>
      <c r="AC26" s="4">
        <f t="shared" si="7"/>
        <v>2</v>
      </c>
      <c r="AD26" s="4">
        <f t="shared" si="7"/>
        <v>0</v>
      </c>
      <c r="AE26" s="4">
        <f t="shared" si="7"/>
        <v>0</v>
      </c>
      <c r="AF26" s="4">
        <f t="shared" si="7"/>
        <v>0</v>
      </c>
      <c r="AG26" s="4">
        <f t="shared" si="7"/>
        <v>2</v>
      </c>
      <c r="AH26" s="4">
        <f t="shared" si="7"/>
        <v>2</v>
      </c>
      <c r="AI26" s="57"/>
      <c r="AJ26" s="64"/>
    </row>
    <row r="27" spans="1:36" ht="30" customHeight="1">
      <c r="A27" s="87" t="s">
        <v>3</v>
      </c>
      <c r="B27" s="88"/>
      <c r="C27" s="89"/>
      <c r="D27" s="4">
        <f>COUNTIF(D7:D21,"O")</f>
        <v>0</v>
      </c>
      <c r="E27" s="4">
        <f t="shared" ref="E27:AH27" si="8">COUNTIF(E7:E21,"O")</f>
        <v>2</v>
      </c>
      <c r="F27" s="4">
        <f t="shared" si="8"/>
        <v>3</v>
      </c>
      <c r="G27" s="4">
        <f t="shared" si="8"/>
        <v>3</v>
      </c>
      <c r="H27" s="4">
        <f t="shared" si="8"/>
        <v>3</v>
      </c>
      <c r="I27" s="4">
        <f t="shared" si="8"/>
        <v>4</v>
      </c>
      <c r="J27" s="4">
        <f t="shared" si="8"/>
        <v>0</v>
      </c>
      <c r="K27" s="4">
        <f t="shared" si="8"/>
        <v>0</v>
      </c>
      <c r="L27" s="4">
        <f t="shared" si="8"/>
        <v>2</v>
      </c>
      <c r="M27" s="4">
        <f t="shared" si="8"/>
        <v>3</v>
      </c>
      <c r="N27" s="4">
        <f t="shared" si="8"/>
        <v>3</v>
      </c>
      <c r="O27" s="4">
        <f t="shared" si="8"/>
        <v>3</v>
      </c>
      <c r="P27" s="4">
        <f t="shared" si="8"/>
        <v>4</v>
      </c>
      <c r="Q27" s="4">
        <f t="shared" si="8"/>
        <v>0</v>
      </c>
      <c r="R27" s="4">
        <f t="shared" si="8"/>
        <v>0</v>
      </c>
      <c r="S27" s="4">
        <f t="shared" si="8"/>
        <v>2</v>
      </c>
      <c r="T27" s="4">
        <f t="shared" si="8"/>
        <v>3</v>
      </c>
      <c r="U27" s="4">
        <f t="shared" si="8"/>
        <v>3</v>
      </c>
      <c r="V27" s="4">
        <f t="shared" si="8"/>
        <v>3</v>
      </c>
      <c r="W27" s="4">
        <f t="shared" si="8"/>
        <v>4</v>
      </c>
      <c r="X27" s="4">
        <f t="shared" si="8"/>
        <v>0</v>
      </c>
      <c r="Y27" s="4">
        <f t="shared" si="8"/>
        <v>0</v>
      </c>
      <c r="Z27" s="4">
        <f t="shared" si="8"/>
        <v>2</v>
      </c>
      <c r="AA27" s="4">
        <f t="shared" si="8"/>
        <v>3</v>
      </c>
      <c r="AB27" s="4">
        <f t="shared" si="8"/>
        <v>3</v>
      </c>
      <c r="AC27" s="4">
        <f t="shared" si="8"/>
        <v>3</v>
      </c>
      <c r="AD27" s="4">
        <f t="shared" si="8"/>
        <v>4</v>
      </c>
      <c r="AE27" s="4">
        <f t="shared" si="8"/>
        <v>0</v>
      </c>
      <c r="AF27" s="4">
        <f t="shared" si="8"/>
        <v>0</v>
      </c>
      <c r="AG27" s="4">
        <f t="shared" si="8"/>
        <v>2</v>
      </c>
      <c r="AH27" s="4">
        <f t="shared" si="8"/>
        <v>3</v>
      </c>
      <c r="AI27" s="63"/>
      <c r="AJ27" s="4"/>
    </row>
    <row r="28" spans="1:36" ht="30" customHeight="1" thickBot="1">
      <c r="A28" s="78" t="s">
        <v>14</v>
      </c>
      <c r="B28" s="79"/>
      <c r="C28" s="80"/>
      <c r="D28" s="27">
        <f>SUM(D22:D26)</f>
        <v>15</v>
      </c>
      <c r="E28" s="27">
        <f t="shared" ref="E28:AH28" si="9">SUM(E22:E26)</f>
        <v>13</v>
      </c>
      <c r="F28" s="27">
        <f t="shared" si="9"/>
        <v>12</v>
      </c>
      <c r="G28" s="27">
        <f t="shared" si="9"/>
        <v>12</v>
      </c>
      <c r="H28" s="27">
        <f t="shared" si="9"/>
        <v>12</v>
      </c>
      <c r="I28" s="27">
        <f t="shared" si="9"/>
        <v>11</v>
      </c>
      <c r="J28" s="27">
        <f t="shared" si="9"/>
        <v>15</v>
      </c>
      <c r="K28" s="27">
        <f t="shared" si="9"/>
        <v>15</v>
      </c>
      <c r="L28" s="27">
        <f t="shared" si="9"/>
        <v>13</v>
      </c>
      <c r="M28" s="27">
        <f t="shared" si="9"/>
        <v>12</v>
      </c>
      <c r="N28" s="27">
        <f t="shared" si="9"/>
        <v>12</v>
      </c>
      <c r="O28" s="27">
        <f t="shared" si="9"/>
        <v>12</v>
      </c>
      <c r="P28" s="27">
        <f t="shared" si="9"/>
        <v>11</v>
      </c>
      <c r="Q28" s="27">
        <f t="shared" si="9"/>
        <v>15</v>
      </c>
      <c r="R28" s="27">
        <f t="shared" si="9"/>
        <v>16</v>
      </c>
      <c r="S28" s="27">
        <f t="shared" si="9"/>
        <v>13</v>
      </c>
      <c r="T28" s="27">
        <f t="shared" si="9"/>
        <v>12</v>
      </c>
      <c r="U28" s="27">
        <f t="shared" si="9"/>
        <v>12</v>
      </c>
      <c r="V28" s="27">
        <f t="shared" si="9"/>
        <v>12</v>
      </c>
      <c r="W28" s="27">
        <f t="shared" si="9"/>
        <v>11</v>
      </c>
      <c r="X28" s="27">
        <f t="shared" si="9"/>
        <v>15</v>
      </c>
      <c r="Y28" s="27">
        <f t="shared" si="9"/>
        <v>15</v>
      </c>
      <c r="Z28" s="27">
        <f t="shared" si="9"/>
        <v>13</v>
      </c>
      <c r="AA28" s="27">
        <f t="shared" si="9"/>
        <v>12</v>
      </c>
      <c r="AB28" s="27">
        <f t="shared" si="9"/>
        <v>12</v>
      </c>
      <c r="AC28" s="27">
        <f t="shared" si="9"/>
        <v>12</v>
      </c>
      <c r="AD28" s="27">
        <f t="shared" si="9"/>
        <v>11</v>
      </c>
      <c r="AE28" s="27">
        <f t="shared" si="9"/>
        <v>15</v>
      </c>
      <c r="AF28" s="27">
        <f t="shared" si="9"/>
        <v>15</v>
      </c>
      <c r="AG28" s="27">
        <f t="shared" si="9"/>
        <v>13</v>
      </c>
      <c r="AH28" s="27">
        <f t="shared" si="9"/>
        <v>12</v>
      </c>
      <c r="AI28" s="57"/>
      <c r="AJ28" s="64"/>
    </row>
    <row r="29" spans="1:36" ht="30" customHeight="1">
      <c r="A29" s="62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1" spans="1:36" ht="30" customHeight="1">
      <c r="B31" s="44" t="s">
        <v>108</v>
      </c>
      <c r="C31" s="17"/>
      <c r="D31" s="101" t="s">
        <v>109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7"/>
      <c r="O31" s="17"/>
      <c r="P31" s="17"/>
      <c r="Q31" s="17"/>
      <c r="R31" s="17"/>
      <c r="S31" s="17"/>
      <c r="T31" s="17"/>
      <c r="U31" s="17"/>
      <c r="W31" s="66"/>
      <c r="X31" s="66"/>
      <c r="Y31" s="66"/>
      <c r="Z31" s="104" t="s">
        <v>62</v>
      </c>
      <c r="AA31" s="104"/>
      <c r="AB31" s="104"/>
      <c r="AC31" s="104"/>
      <c r="AD31" s="104"/>
      <c r="AE31" s="104"/>
    </row>
    <row r="32" spans="1:36" ht="30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2:35" ht="30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2:35" ht="30" customHeight="1">
      <c r="B34" s="17"/>
      <c r="C34" s="17"/>
      <c r="D34" s="102" t="s">
        <v>67</v>
      </c>
      <c r="E34" s="102"/>
      <c r="F34" s="102"/>
      <c r="G34" s="102"/>
      <c r="H34" s="17"/>
      <c r="J34" s="102" t="s">
        <v>107</v>
      </c>
      <c r="K34" s="102"/>
      <c r="L34" s="102"/>
      <c r="M34" s="102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2:35" ht="30" customHeight="1">
      <c r="B35" s="18" t="s">
        <v>69</v>
      </c>
      <c r="C35" s="19"/>
      <c r="D35" s="102"/>
      <c r="E35" s="102"/>
      <c r="F35" s="102"/>
      <c r="G35" s="102"/>
      <c r="H35" s="20"/>
      <c r="J35" s="102"/>
      <c r="K35" s="102"/>
      <c r="L35" s="102"/>
      <c r="M35" s="102"/>
      <c r="N35" s="17"/>
      <c r="O35" s="17"/>
      <c r="P35" s="17"/>
      <c r="Q35" s="17"/>
      <c r="R35" s="102"/>
      <c r="S35" s="102"/>
      <c r="T35" s="102"/>
      <c r="U35" s="102"/>
      <c r="X35" s="102" t="s">
        <v>105</v>
      </c>
      <c r="Y35" s="102"/>
      <c r="Z35" s="102"/>
      <c r="AA35" s="102"/>
      <c r="AB35" s="45"/>
      <c r="AC35" s="45"/>
      <c r="AD35" s="102" t="s">
        <v>106</v>
      </c>
      <c r="AE35" s="102"/>
      <c r="AF35" s="102"/>
      <c r="AG35" s="102"/>
      <c r="AH35" s="102"/>
      <c r="AI35" s="47"/>
    </row>
    <row r="36" spans="2:35" ht="30" customHeight="1">
      <c r="B36" s="21" t="s">
        <v>8</v>
      </c>
      <c r="C36" s="22"/>
      <c r="D36" s="103" t="s">
        <v>66</v>
      </c>
      <c r="E36" s="103"/>
      <c r="F36" s="103"/>
      <c r="G36" s="103"/>
      <c r="H36" s="23"/>
      <c r="J36" s="103" t="s">
        <v>68</v>
      </c>
      <c r="K36" s="103"/>
      <c r="L36" s="103"/>
      <c r="M36" s="103"/>
      <c r="N36" s="17"/>
      <c r="O36" s="17"/>
      <c r="P36" s="17"/>
      <c r="Q36" s="17"/>
      <c r="R36" s="103"/>
      <c r="S36" s="103"/>
      <c r="T36" s="103"/>
      <c r="U36" s="103"/>
      <c r="X36" s="103" t="s">
        <v>112</v>
      </c>
      <c r="Y36" s="103"/>
      <c r="Z36" s="103"/>
      <c r="AA36" s="103"/>
      <c r="AB36" s="46"/>
      <c r="AD36" s="103" t="s">
        <v>120</v>
      </c>
      <c r="AE36" s="103"/>
      <c r="AF36" s="103"/>
      <c r="AG36" s="103"/>
      <c r="AH36" s="103"/>
      <c r="AI36" s="48"/>
    </row>
    <row r="37" spans="2:35">
      <c r="B37" s="1"/>
      <c r="C37" s="1"/>
    </row>
    <row r="38" spans="2:35">
      <c r="B38" s="1"/>
      <c r="C38" s="1"/>
    </row>
  </sheetData>
  <mergeCells count="26">
    <mergeCell ref="D31:M31"/>
    <mergeCell ref="D34:G35"/>
    <mergeCell ref="J34:M35"/>
    <mergeCell ref="J36:M36"/>
    <mergeCell ref="AD35:AH35"/>
    <mergeCell ref="AD36:AH36"/>
    <mergeCell ref="X35:AA35"/>
    <mergeCell ref="X36:AA36"/>
    <mergeCell ref="R35:U35"/>
    <mergeCell ref="D36:G36"/>
    <mergeCell ref="R36:U36"/>
    <mergeCell ref="Z31:AE31"/>
    <mergeCell ref="A28:C28"/>
    <mergeCell ref="A23:C23"/>
    <mergeCell ref="A26:C26"/>
    <mergeCell ref="A27:C27"/>
    <mergeCell ref="A4:A6"/>
    <mergeCell ref="A22:C22"/>
    <mergeCell ref="A24:C24"/>
    <mergeCell ref="A25:C25"/>
    <mergeCell ref="AJ5:AJ6"/>
    <mergeCell ref="B2:AH2"/>
    <mergeCell ref="C4:C6"/>
    <mergeCell ref="B4:B6"/>
    <mergeCell ref="D4:AJ4"/>
    <mergeCell ref="J3:T3"/>
  </mergeCells>
  <pageMargins left="0.39370078740157483" right="0.39370078740157483" top="0.39370078740157483" bottom="0.39370078740157483" header="0.11811023622047245" footer="0.31496062992125984"/>
  <pageSetup paperSize="9" scale="4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topLeftCell="A8" zoomScale="55" zoomScaleSheetLayoutView="55" workbookViewId="0">
      <selection activeCell="H33" sqref="H33"/>
    </sheetView>
  </sheetViews>
  <sheetFormatPr defaultRowHeight="26.25"/>
  <cols>
    <col min="1" max="1" width="4.28515625" customWidth="1"/>
    <col min="2" max="2" width="6.0703125" customWidth="1"/>
    <col min="3" max="3" width="14.140625" customWidth="1"/>
    <col min="4" max="4" width="14.92578125" customWidth="1"/>
    <col min="5" max="6" width="13.140625" customWidth="1"/>
    <col min="7" max="7" width="14.2109375" customWidth="1"/>
    <col min="8" max="8" width="12" customWidth="1"/>
  </cols>
  <sheetData>
    <row r="1" spans="1:8">
      <c r="A1" s="113" t="s">
        <v>142</v>
      </c>
      <c r="B1" s="113"/>
      <c r="C1" s="113"/>
      <c r="D1" s="113"/>
      <c r="E1" s="113"/>
      <c r="F1" s="113"/>
      <c r="G1" s="113"/>
      <c r="H1" s="113"/>
    </row>
    <row r="2" spans="1:8">
      <c r="A2" s="113" t="s">
        <v>86</v>
      </c>
      <c r="B2" s="113"/>
      <c r="C2" s="113"/>
      <c r="D2" s="113"/>
      <c r="E2" s="113"/>
      <c r="F2" s="113"/>
      <c r="G2" s="113"/>
      <c r="H2" s="113"/>
    </row>
    <row r="3" spans="1:8">
      <c r="A3" s="114"/>
      <c r="B3" s="114"/>
      <c r="C3" s="114"/>
      <c r="D3" s="114"/>
      <c r="E3" s="114"/>
      <c r="F3" s="114"/>
      <c r="G3" s="114"/>
      <c r="H3" s="32"/>
    </row>
    <row r="4" spans="1:8">
      <c r="A4" s="34" t="s">
        <v>70</v>
      </c>
      <c r="B4" s="34" t="s">
        <v>71</v>
      </c>
      <c r="C4" s="34" t="s">
        <v>72</v>
      </c>
      <c r="D4" s="34" t="s">
        <v>88</v>
      </c>
      <c r="E4" s="34" t="s">
        <v>73</v>
      </c>
      <c r="F4" s="111" t="s">
        <v>74</v>
      </c>
      <c r="G4" s="112"/>
      <c r="H4" s="34" t="s">
        <v>75</v>
      </c>
    </row>
    <row r="5" spans="1:8">
      <c r="A5" s="36">
        <v>1</v>
      </c>
      <c r="B5" s="35" t="s">
        <v>79</v>
      </c>
      <c r="C5" s="36" t="s">
        <v>118</v>
      </c>
      <c r="D5" s="36" t="s">
        <v>89</v>
      </c>
      <c r="E5" s="36" t="s">
        <v>111</v>
      </c>
      <c r="F5" s="107" t="s">
        <v>129</v>
      </c>
      <c r="G5" s="108"/>
      <c r="H5" s="36" t="s">
        <v>78</v>
      </c>
    </row>
    <row r="6" spans="1:8">
      <c r="A6" s="38">
        <v>2</v>
      </c>
      <c r="B6" s="37" t="s">
        <v>80</v>
      </c>
      <c r="C6" s="38" t="s">
        <v>118</v>
      </c>
      <c r="D6" s="38" t="s">
        <v>128</v>
      </c>
      <c r="E6" s="38" t="s">
        <v>130</v>
      </c>
      <c r="F6" s="109" t="s">
        <v>132</v>
      </c>
      <c r="G6" s="110"/>
      <c r="H6" s="38" t="s">
        <v>119</v>
      </c>
    </row>
    <row r="7" spans="1:8">
      <c r="A7" s="38">
        <v>3</v>
      </c>
      <c r="B7" s="37" t="s">
        <v>81</v>
      </c>
      <c r="C7" s="38" t="s">
        <v>126</v>
      </c>
      <c r="D7" s="38" t="s">
        <v>97</v>
      </c>
      <c r="E7" s="38" t="s">
        <v>131</v>
      </c>
      <c r="F7" s="109" t="s">
        <v>133</v>
      </c>
      <c r="G7" s="110"/>
      <c r="H7" s="38" t="s">
        <v>65</v>
      </c>
    </row>
    <row r="8" spans="1:8">
      <c r="A8" s="35">
        <v>4</v>
      </c>
      <c r="B8" s="35" t="s">
        <v>83</v>
      </c>
      <c r="C8" s="36" t="s">
        <v>126</v>
      </c>
      <c r="D8" s="36" t="s">
        <v>82</v>
      </c>
      <c r="E8" s="36" t="s">
        <v>65</v>
      </c>
      <c r="F8" s="107" t="s">
        <v>134</v>
      </c>
      <c r="G8" s="108"/>
      <c r="H8" s="36" t="s">
        <v>128</v>
      </c>
    </row>
    <row r="9" spans="1:8">
      <c r="A9" s="36">
        <v>5</v>
      </c>
      <c r="B9" s="36" t="s">
        <v>84</v>
      </c>
      <c r="C9" s="68" t="s">
        <v>123</v>
      </c>
      <c r="D9" s="36" t="s">
        <v>89</v>
      </c>
      <c r="E9" s="36" t="s">
        <v>111</v>
      </c>
      <c r="F9" s="107" t="s">
        <v>135</v>
      </c>
      <c r="G9" s="108"/>
      <c r="H9" s="36" t="s">
        <v>97</v>
      </c>
    </row>
    <row r="10" spans="1:8">
      <c r="A10" s="36">
        <v>6</v>
      </c>
      <c r="B10" s="36" t="s">
        <v>76</v>
      </c>
      <c r="C10" s="68" t="s">
        <v>123</v>
      </c>
      <c r="D10" s="36" t="s">
        <v>65</v>
      </c>
      <c r="E10" s="36" t="s">
        <v>97</v>
      </c>
      <c r="F10" s="107" t="s">
        <v>136</v>
      </c>
      <c r="G10" s="108"/>
      <c r="H10" s="36" t="s">
        <v>78</v>
      </c>
    </row>
    <row r="11" spans="1:8">
      <c r="A11" s="35">
        <v>7</v>
      </c>
      <c r="B11" s="35" t="s">
        <v>77</v>
      </c>
      <c r="C11" s="36" t="s">
        <v>126</v>
      </c>
      <c r="D11" s="36" t="s">
        <v>78</v>
      </c>
      <c r="E11" s="36" t="s">
        <v>89</v>
      </c>
      <c r="F11" s="107" t="s">
        <v>137</v>
      </c>
      <c r="G11" s="108"/>
      <c r="H11" s="36" t="s">
        <v>82</v>
      </c>
    </row>
    <row r="12" spans="1:8">
      <c r="A12" s="36">
        <v>8</v>
      </c>
      <c r="B12" s="35" t="s">
        <v>79</v>
      </c>
      <c r="C12" s="36" t="s">
        <v>118</v>
      </c>
      <c r="D12" s="36" t="s">
        <v>123</v>
      </c>
      <c r="E12" s="36" t="s">
        <v>138</v>
      </c>
      <c r="F12" s="107" t="s">
        <v>139</v>
      </c>
      <c r="G12" s="108"/>
      <c r="H12" s="36" t="s">
        <v>89</v>
      </c>
    </row>
    <row r="13" spans="1:8">
      <c r="A13" s="36">
        <v>9</v>
      </c>
      <c r="B13" s="37" t="s">
        <v>80</v>
      </c>
      <c r="C13" s="38" t="s">
        <v>118</v>
      </c>
      <c r="D13" s="38" t="s">
        <v>128</v>
      </c>
      <c r="E13" s="38" t="s">
        <v>130</v>
      </c>
      <c r="F13" s="109" t="s">
        <v>132</v>
      </c>
      <c r="G13" s="110"/>
      <c r="H13" s="38" t="s">
        <v>119</v>
      </c>
    </row>
    <row r="14" spans="1:8">
      <c r="A14" s="35">
        <v>10</v>
      </c>
      <c r="B14" s="37" t="s">
        <v>81</v>
      </c>
      <c r="C14" s="38" t="s">
        <v>126</v>
      </c>
      <c r="D14" s="38" t="s">
        <v>97</v>
      </c>
      <c r="E14" s="38" t="s">
        <v>131</v>
      </c>
      <c r="F14" s="109" t="s">
        <v>133</v>
      </c>
      <c r="G14" s="110"/>
      <c r="H14" s="38" t="s">
        <v>65</v>
      </c>
    </row>
    <row r="15" spans="1:8">
      <c r="A15" s="35">
        <v>11</v>
      </c>
      <c r="B15" s="35" t="s">
        <v>83</v>
      </c>
      <c r="C15" s="36" t="s">
        <v>126</v>
      </c>
      <c r="D15" s="36" t="s">
        <v>82</v>
      </c>
      <c r="E15" s="36" t="s">
        <v>65</v>
      </c>
      <c r="F15" s="107" t="s">
        <v>134</v>
      </c>
      <c r="G15" s="108"/>
      <c r="H15" s="36" t="s">
        <v>128</v>
      </c>
    </row>
    <row r="16" spans="1:8">
      <c r="A16" s="36">
        <v>12</v>
      </c>
      <c r="B16" s="36" t="s">
        <v>84</v>
      </c>
      <c r="C16" s="68" t="s">
        <v>123</v>
      </c>
      <c r="D16" s="36" t="s">
        <v>89</v>
      </c>
      <c r="E16" s="36" t="s">
        <v>111</v>
      </c>
      <c r="F16" s="107" t="s">
        <v>135</v>
      </c>
      <c r="G16" s="108"/>
      <c r="H16" s="36" t="s">
        <v>97</v>
      </c>
    </row>
    <row r="17" spans="1:8">
      <c r="A17" s="36">
        <v>13</v>
      </c>
      <c r="B17" s="36" t="s">
        <v>76</v>
      </c>
      <c r="C17" s="68" t="s">
        <v>123</v>
      </c>
      <c r="D17" s="36" t="s">
        <v>65</v>
      </c>
      <c r="E17" s="36" t="s">
        <v>97</v>
      </c>
      <c r="F17" s="107" t="s">
        <v>136</v>
      </c>
      <c r="G17" s="108"/>
      <c r="H17" s="36" t="s">
        <v>78</v>
      </c>
    </row>
    <row r="18" spans="1:8">
      <c r="A18" s="35">
        <v>14</v>
      </c>
      <c r="B18" s="35" t="s">
        <v>77</v>
      </c>
      <c r="C18" s="36" t="s">
        <v>126</v>
      </c>
      <c r="D18" s="36" t="s">
        <v>78</v>
      </c>
      <c r="E18" s="36" t="s">
        <v>89</v>
      </c>
      <c r="F18" s="107" t="s">
        <v>137</v>
      </c>
      <c r="G18" s="108"/>
      <c r="H18" s="36" t="s">
        <v>82</v>
      </c>
    </row>
    <row r="19" spans="1:8">
      <c r="A19" s="36">
        <v>15</v>
      </c>
      <c r="B19" s="35" t="s">
        <v>79</v>
      </c>
      <c r="C19" s="36" t="s">
        <v>118</v>
      </c>
      <c r="D19" s="36" t="s">
        <v>123</v>
      </c>
      <c r="E19" s="36" t="s">
        <v>138</v>
      </c>
      <c r="F19" s="107" t="s">
        <v>139</v>
      </c>
      <c r="G19" s="108"/>
      <c r="H19" s="36" t="s">
        <v>89</v>
      </c>
    </row>
    <row r="20" spans="1:8">
      <c r="A20" s="38">
        <v>16</v>
      </c>
      <c r="B20" s="37" t="s">
        <v>80</v>
      </c>
      <c r="C20" s="38" t="s">
        <v>118</v>
      </c>
      <c r="D20" s="38" t="s">
        <v>128</v>
      </c>
      <c r="E20" s="38" t="s">
        <v>130</v>
      </c>
      <c r="F20" s="109" t="s">
        <v>132</v>
      </c>
      <c r="G20" s="110"/>
      <c r="H20" s="38" t="s">
        <v>119</v>
      </c>
    </row>
    <row r="21" spans="1:8">
      <c r="A21" s="38">
        <v>17</v>
      </c>
      <c r="B21" s="37" t="s">
        <v>81</v>
      </c>
      <c r="C21" s="38" t="s">
        <v>126</v>
      </c>
      <c r="D21" s="38" t="s">
        <v>97</v>
      </c>
      <c r="E21" s="38" t="s">
        <v>131</v>
      </c>
      <c r="F21" s="109" t="s">
        <v>133</v>
      </c>
      <c r="G21" s="110"/>
      <c r="H21" s="38" t="s">
        <v>65</v>
      </c>
    </row>
    <row r="22" spans="1:8">
      <c r="A22" s="36">
        <v>18</v>
      </c>
      <c r="B22" s="35" t="s">
        <v>83</v>
      </c>
      <c r="C22" s="36" t="s">
        <v>126</v>
      </c>
      <c r="D22" s="36" t="s">
        <v>82</v>
      </c>
      <c r="E22" s="36" t="s">
        <v>65</v>
      </c>
      <c r="F22" s="107" t="s">
        <v>134</v>
      </c>
      <c r="G22" s="108"/>
      <c r="H22" s="36" t="s">
        <v>128</v>
      </c>
    </row>
    <row r="23" spans="1:8">
      <c r="A23" s="36">
        <v>19</v>
      </c>
      <c r="B23" s="36" t="s">
        <v>84</v>
      </c>
      <c r="C23" s="68" t="s">
        <v>123</v>
      </c>
      <c r="D23" s="36" t="s">
        <v>89</v>
      </c>
      <c r="E23" s="36" t="s">
        <v>111</v>
      </c>
      <c r="F23" s="107" t="s">
        <v>135</v>
      </c>
      <c r="G23" s="108"/>
      <c r="H23" s="36" t="s">
        <v>97</v>
      </c>
    </row>
    <row r="24" spans="1:8">
      <c r="A24" s="36">
        <v>20</v>
      </c>
      <c r="B24" s="36" t="s">
        <v>76</v>
      </c>
      <c r="C24" s="68" t="s">
        <v>123</v>
      </c>
      <c r="D24" s="36" t="s">
        <v>65</v>
      </c>
      <c r="E24" s="36" t="s">
        <v>97</v>
      </c>
      <c r="F24" s="107" t="s">
        <v>136</v>
      </c>
      <c r="G24" s="108"/>
      <c r="H24" s="36" t="s">
        <v>78</v>
      </c>
    </row>
    <row r="25" spans="1:8">
      <c r="A25" s="36">
        <v>21</v>
      </c>
      <c r="B25" s="35" t="s">
        <v>77</v>
      </c>
      <c r="C25" s="36" t="s">
        <v>126</v>
      </c>
      <c r="D25" s="36" t="s">
        <v>78</v>
      </c>
      <c r="E25" s="36" t="s">
        <v>89</v>
      </c>
      <c r="F25" s="107" t="s">
        <v>137</v>
      </c>
      <c r="G25" s="108"/>
      <c r="H25" s="36" t="s">
        <v>82</v>
      </c>
    </row>
    <row r="26" spans="1:8">
      <c r="A26" s="36">
        <v>22</v>
      </c>
      <c r="B26" s="35" t="s">
        <v>79</v>
      </c>
      <c r="C26" s="36" t="s">
        <v>118</v>
      </c>
      <c r="D26" s="36" t="s">
        <v>123</v>
      </c>
      <c r="E26" s="36" t="s">
        <v>138</v>
      </c>
      <c r="F26" s="107" t="s">
        <v>139</v>
      </c>
      <c r="G26" s="108"/>
      <c r="H26" s="36" t="s">
        <v>89</v>
      </c>
    </row>
    <row r="27" spans="1:8">
      <c r="A27" s="38">
        <v>23</v>
      </c>
      <c r="B27" s="37" t="s">
        <v>80</v>
      </c>
      <c r="C27" s="38" t="s">
        <v>118</v>
      </c>
      <c r="D27" s="38" t="s">
        <v>128</v>
      </c>
      <c r="E27" s="38" t="s">
        <v>130</v>
      </c>
      <c r="F27" s="109" t="s">
        <v>132</v>
      </c>
      <c r="G27" s="110"/>
      <c r="H27" s="38" t="s">
        <v>119</v>
      </c>
    </row>
    <row r="28" spans="1:8">
      <c r="A28" s="38">
        <v>24</v>
      </c>
      <c r="B28" s="37" t="s">
        <v>81</v>
      </c>
      <c r="C28" s="38" t="s">
        <v>126</v>
      </c>
      <c r="D28" s="38" t="s">
        <v>97</v>
      </c>
      <c r="E28" s="38" t="s">
        <v>131</v>
      </c>
      <c r="F28" s="109" t="s">
        <v>133</v>
      </c>
      <c r="G28" s="110"/>
      <c r="H28" s="38" t="s">
        <v>65</v>
      </c>
    </row>
    <row r="29" spans="1:8">
      <c r="A29" s="36">
        <v>25</v>
      </c>
      <c r="B29" s="36" t="s">
        <v>83</v>
      </c>
      <c r="C29" s="36" t="s">
        <v>127</v>
      </c>
      <c r="D29" s="36" t="s">
        <v>82</v>
      </c>
      <c r="E29" s="36" t="s">
        <v>65</v>
      </c>
      <c r="F29" s="107" t="s">
        <v>134</v>
      </c>
      <c r="G29" s="108"/>
      <c r="H29" s="36" t="s">
        <v>128</v>
      </c>
    </row>
    <row r="30" spans="1:8">
      <c r="A30" s="36">
        <v>26</v>
      </c>
      <c r="B30" s="36" t="s">
        <v>84</v>
      </c>
      <c r="C30" s="68" t="s">
        <v>123</v>
      </c>
      <c r="D30" s="36" t="s">
        <v>89</v>
      </c>
      <c r="E30" s="36" t="s">
        <v>111</v>
      </c>
      <c r="F30" s="107" t="s">
        <v>135</v>
      </c>
      <c r="G30" s="108"/>
      <c r="H30" s="36" t="s">
        <v>97</v>
      </c>
    </row>
    <row r="31" spans="1:8">
      <c r="A31" s="36">
        <v>27</v>
      </c>
      <c r="B31" s="36" t="s">
        <v>76</v>
      </c>
      <c r="C31" s="68" t="s">
        <v>123</v>
      </c>
      <c r="D31" s="36" t="s">
        <v>65</v>
      </c>
      <c r="E31" s="36" t="s">
        <v>97</v>
      </c>
      <c r="F31" s="107" t="s">
        <v>136</v>
      </c>
      <c r="G31" s="108"/>
      <c r="H31" s="36" t="s">
        <v>78</v>
      </c>
    </row>
    <row r="32" spans="1:8">
      <c r="A32" s="38">
        <v>28</v>
      </c>
      <c r="B32" s="38" t="s">
        <v>77</v>
      </c>
      <c r="C32" s="38" t="s">
        <v>123</v>
      </c>
      <c r="D32" s="38" t="s">
        <v>78</v>
      </c>
      <c r="E32" s="38" t="s">
        <v>140</v>
      </c>
      <c r="F32" s="109" t="s">
        <v>141</v>
      </c>
      <c r="G32" s="110"/>
      <c r="H32" s="38" t="s">
        <v>111</v>
      </c>
    </row>
    <row r="33" spans="1:8">
      <c r="A33" s="36">
        <v>29</v>
      </c>
      <c r="B33" s="36" t="s">
        <v>79</v>
      </c>
      <c r="C33" s="36" t="s">
        <v>118</v>
      </c>
      <c r="D33" s="36" t="s">
        <v>111</v>
      </c>
      <c r="E33" s="36" t="s">
        <v>138</v>
      </c>
      <c r="F33" s="107" t="s">
        <v>124</v>
      </c>
      <c r="G33" s="108"/>
      <c r="H33" s="36" t="s">
        <v>89</v>
      </c>
    </row>
    <row r="34" spans="1:8">
      <c r="A34" s="38">
        <v>30</v>
      </c>
      <c r="B34" s="37" t="s">
        <v>80</v>
      </c>
      <c r="C34" s="38" t="s">
        <v>118</v>
      </c>
      <c r="D34" s="38" t="s">
        <v>128</v>
      </c>
      <c r="E34" s="38" t="s">
        <v>130</v>
      </c>
      <c r="F34" s="109" t="s">
        <v>132</v>
      </c>
      <c r="G34" s="110"/>
      <c r="H34" s="38" t="s">
        <v>119</v>
      </c>
    </row>
    <row r="35" spans="1:8">
      <c r="A35" s="111" t="s">
        <v>85</v>
      </c>
      <c r="B35" s="112"/>
      <c r="C35" s="34" t="s">
        <v>90</v>
      </c>
      <c r="D35" s="34" t="s">
        <v>91</v>
      </c>
      <c r="E35" s="42" t="s">
        <v>98</v>
      </c>
      <c r="F35" s="105" t="s">
        <v>101</v>
      </c>
      <c r="G35" s="106"/>
      <c r="H35" s="41" t="s">
        <v>92</v>
      </c>
    </row>
    <row r="38" spans="1:8">
      <c r="A38" s="33" t="s">
        <v>87</v>
      </c>
    </row>
  </sheetData>
  <mergeCells count="36">
    <mergeCell ref="A35:B35"/>
    <mergeCell ref="F12:G12"/>
    <mergeCell ref="A1:H1"/>
    <mergeCell ref="A2:H2"/>
    <mergeCell ref="A3:G3"/>
    <mergeCell ref="F4:G4"/>
    <mergeCell ref="F5:G5"/>
    <mergeCell ref="F6:G6"/>
    <mergeCell ref="F7:G7"/>
    <mergeCell ref="F8:G8"/>
    <mergeCell ref="F9:G9"/>
    <mergeCell ref="F10:G10"/>
    <mergeCell ref="F11:G11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1:G31"/>
    <mergeCell ref="F35:G35"/>
    <mergeCell ref="F25:G25"/>
    <mergeCell ref="F26:G26"/>
    <mergeCell ref="F27:G27"/>
    <mergeCell ref="F28:G28"/>
    <mergeCell ref="F29:G29"/>
    <mergeCell ref="F30:G30"/>
    <mergeCell ref="F32:G32"/>
    <mergeCell ref="F33:G33"/>
    <mergeCell ref="F34:G34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"/>
  <sheetViews>
    <sheetView topLeftCell="A4" zoomScale="70" zoomScaleNormal="70" zoomScaleSheetLayoutView="100" workbookViewId="0">
      <selection activeCell="E13" sqref="E13"/>
    </sheetView>
  </sheetViews>
  <sheetFormatPr defaultRowHeight="26.25"/>
  <cols>
    <col min="1" max="1" width="8.35546875" bestFit="1" customWidth="1"/>
    <col min="2" max="2" width="6.85546875" bestFit="1" customWidth="1"/>
    <col min="3" max="3" width="4.78515625" bestFit="1" customWidth="1"/>
    <col min="4" max="4" width="16.85546875" bestFit="1" customWidth="1"/>
    <col min="5" max="5" width="6.85546875" bestFit="1" customWidth="1"/>
    <col min="6" max="6" width="4.42578125" bestFit="1" customWidth="1"/>
    <col min="7" max="7" width="17.35546875" bestFit="1" customWidth="1"/>
  </cols>
  <sheetData>
    <row r="1" spans="1:7">
      <c r="A1" s="115" t="s">
        <v>47</v>
      </c>
      <c r="B1" s="115"/>
      <c r="C1" s="115"/>
      <c r="D1" s="115"/>
      <c r="E1" s="115"/>
      <c r="F1" s="115"/>
      <c r="G1" s="115"/>
    </row>
    <row r="2" spans="1:7" ht="25.5" customHeight="1">
      <c r="A2" s="120" t="s">
        <v>52</v>
      </c>
      <c r="B2" s="116" t="s">
        <v>32</v>
      </c>
      <c r="C2" s="116"/>
      <c r="D2" s="116"/>
      <c r="E2" s="117" t="s">
        <v>33</v>
      </c>
      <c r="F2" s="118"/>
      <c r="G2" s="119"/>
    </row>
    <row r="3" spans="1:7" ht="43.5" customHeight="1">
      <c r="A3" s="121"/>
      <c r="B3" s="13" t="s">
        <v>49</v>
      </c>
      <c r="C3" s="12" t="s">
        <v>48</v>
      </c>
      <c r="D3" s="12" t="s">
        <v>46</v>
      </c>
      <c r="E3" s="13" t="s">
        <v>49</v>
      </c>
      <c r="F3" s="12" t="s">
        <v>50</v>
      </c>
      <c r="G3" s="12" t="s">
        <v>46</v>
      </c>
    </row>
    <row r="4" spans="1:7">
      <c r="A4" s="14" t="s">
        <v>24</v>
      </c>
      <c r="B4" s="12" t="s">
        <v>34</v>
      </c>
      <c r="C4" s="12"/>
      <c r="D4" s="12"/>
      <c r="E4" s="12" t="s">
        <v>34</v>
      </c>
      <c r="F4" s="12"/>
      <c r="G4" s="12"/>
    </row>
    <row r="5" spans="1:7">
      <c r="A5" s="14" t="s">
        <v>23</v>
      </c>
      <c r="B5" s="12" t="s">
        <v>36</v>
      </c>
      <c r="C5" s="12"/>
      <c r="D5" s="12"/>
      <c r="E5" s="12" t="s">
        <v>37</v>
      </c>
      <c r="F5" s="12"/>
      <c r="G5" s="12"/>
    </row>
    <row r="6" spans="1:7">
      <c r="A6" s="14" t="s">
        <v>25</v>
      </c>
      <c r="B6" s="12" t="s">
        <v>36</v>
      </c>
      <c r="C6" s="12"/>
      <c r="D6" s="12"/>
      <c r="E6" s="12" t="s">
        <v>36</v>
      </c>
      <c r="F6" s="12">
        <v>1</v>
      </c>
      <c r="G6" s="12"/>
    </row>
    <row r="7" spans="1:7">
      <c r="A7" s="14" t="s">
        <v>38</v>
      </c>
      <c r="B7" s="12" t="s">
        <v>35</v>
      </c>
      <c r="C7" s="12">
        <v>1</v>
      </c>
      <c r="D7" s="12"/>
      <c r="E7" s="12" t="s">
        <v>36</v>
      </c>
      <c r="F7" s="12">
        <v>1</v>
      </c>
      <c r="G7" s="12"/>
    </row>
    <row r="8" spans="1:7">
      <c r="A8" s="14" t="s">
        <v>26</v>
      </c>
      <c r="B8" s="12" t="s">
        <v>34</v>
      </c>
      <c r="C8" s="12">
        <v>1</v>
      </c>
      <c r="D8" s="12"/>
      <c r="E8" s="12" t="s">
        <v>36</v>
      </c>
      <c r="F8" s="12">
        <v>1</v>
      </c>
      <c r="G8" s="12"/>
    </row>
    <row r="9" spans="1:7">
      <c r="A9" s="14" t="s">
        <v>39</v>
      </c>
      <c r="B9" s="12" t="s">
        <v>36</v>
      </c>
      <c r="C9" s="12">
        <v>1</v>
      </c>
      <c r="D9" s="12" t="s">
        <v>58</v>
      </c>
      <c r="E9" s="12" t="s">
        <v>36</v>
      </c>
      <c r="F9" s="12">
        <v>1</v>
      </c>
      <c r="G9" s="12"/>
    </row>
    <row r="10" spans="1:7">
      <c r="A10" s="14" t="s">
        <v>40</v>
      </c>
      <c r="B10" s="12" t="s">
        <v>37</v>
      </c>
      <c r="C10" s="12"/>
      <c r="D10" s="12"/>
      <c r="E10" s="12" t="s">
        <v>51</v>
      </c>
      <c r="F10" s="12"/>
      <c r="G10" s="12" t="s">
        <v>58</v>
      </c>
    </row>
    <row r="11" spans="1:7">
      <c r="A11" s="14" t="s">
        <v>27</v>
      </c>
      <c r="B11" s="12" t="s">
        <v>37</v>
      </c>
      <c r="C11" s="12"/>
      <c r="D11" s="12"/>
      <c r="E11" s="12" t="s">
        <v>51</v>
      </c>
      <c r="F11" s="12"/>
      <c r="G11" s="12"/>
    </row>
    <row r="12" spans="1:7">
      <c r="A12" s="14" t="s">
        <v>41</v>
      </c>
      <c r="B12" s="12" t="s">
        <v>51</v>
      </c>
      <c r="C12" s="12">
        <v>1</v>
      </c>
      <c r="D12" s="12"/>
      <c r="E12" s="12" t="s">
        <v>34</v>
      </c>
      <c r="F12" s="12"/>
      <c r="G12" s="12" t="s">
        <v>99</v>
      </c>
    </row>
    <row r="13" spans="1:7">
      <c r="A13" s="14" t="s">
        <v>28</v>
      </c>
      <c r="B13" s="12" t="s">
        <v>51</v>
      </c>
      <c r="C13" s="12"/>
      <c r="D13" s="12" t="s">
        <v>53</v>
      </c>
      <c r="E13" s="12" t="s">
        <v>103</v>
      </c>
      <c r="F13" s="12">
        <v>1</v>
      </c>
      <c r="G13" s="12" t="s">
        <v>55</v>
      </c>
    </row>
    <row r="14" spans="1:7">
      <c r="A14" s="14" t="s">
        <v>29</v>
      </c>
      <c r="B14" s="12" t="s">
        <v>51</v>
      </c>
      <c r="C14" s="12">
        <v>1</v>
      </c>
      <c r="D14" s="12" t="s">
        <v>54</v>
      </c>
      <c r="E14" s="12" t="s">
        <v>100</v>
      </c>
      <c r="F14" s="12">
        <v>1</v>
      </c>
      <c r="G14" s="12" t="s">
        <v>56</v>
      </c>
    </row>
    <row r="15" spans="1:7">
      <c r="A15" s="14" t="s">
        <v>30</v>
      </c>
      <c r="B15" s="12" t="s">
        <v>51</v>
      </c>
      <c r="C15" s="12">
        <v>1</v>
      </c>
      <c r="D15" s="12"/>
      <c r="E15" s="12" t="s">
        <v>42</v>
      </c>
      <c r="F15" s="12">
        <v>1</v>
      </c>
      <c r="G15" s="12"/>
    </row>
    <row r="16" spans="1:7">
      <c r="A16" s="14" t="s">
        <v>44</v>
      </c>
      <c r="B16" s="12" t="s">
        <v>51</v>
      </c>
      <c r="C16" s="12">
        <v>1</v>
      </c>
      <c r="D16" s="12"/>
      <c r="E16" s="12" t="s">
        <v>42</v>
      </c>
      <c r="F16" s="12">
        <v>1</v>
      </c>
      <c r="G16" s="12"/>
    </row>
    <row r="17" spans="1:7">
      <c r="A17" s="14" t="s">
        <v>31</v>
      </c>
      <c r="B17" s="12" t="s">
        <v>51</v>
      </c>
      <c r="C17" s="12"/>
      <c r="D17" s="12" t="s">
        <v>57</v>
      </c>
      <c r="E17" s="12" t="s">
        <v>42</v>
      </c>
      <c r="F17" s="12">
        <v>1</v>
      </c>
      <c r="G17" s="12"/>
    </row>
    <row r="18" spans="1:7">
      <c r="A18" s="14" t="s">
        <v>43</v>
      </c>
      <c r="B18" s="12" t="s">
        <v>51</v>
      </c>
      <c r="C18" s="12"/>
      <c r="D18" s="12"/>
      <c r="E18" s="12" t="s">
        <v>42</v>
      </c>
      <c r="F18" s="12">
        <v>1</v>
      </c>
      <c r="G18" s="12" t="s">
        <v>57</v>
      </c>
    </row>
    <row r="19" spans="1:7">
      <c r="A19" s="14" t="s">
        <v>45</v>
      </c>
      <c r="B19" s="12" t="s">
        <v>51</v>
      </c>
      <c r="C19" s="12"/>
      <c r="D19" s="12"/>
      <c r="E19" s="12" t="s">
        <v>60</v>
      </c>
      <c r="F19" s="12">
        <v>1</v>
      </c>
      <c r="G19" s="12"/>
    </row>
  </sheetData>
  <mergeCells count="4">
    <mergeCell ref="A1:G1"/>
    <mergeCell ref="B2:D2"/>
    <mergeCell ref="E2:G2"/>
    <mergeCell ref="A2:A3"/>
  </mergeCells>
  <pageMargins left="0.7" right="0.7" top="0.52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</vt:lpstr>
      <vt:lpstr>Plot Sept</vt:lpstr>
      <vt:lpstr>JAM BREAK</vt:lpstr>
      <vt:lpstr>SCHEDULE!Print_Area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Tomato</dc:creator>
  <cp:lastModifiedBy>Admin</cp:lastModifiedBy>
  <cp:lastPrinted>2023-07-29T02:19:35Z</cp:lastPrinted>
  <dcterms:created xsi:type="dcterms:W3CDTF">2019-10-05T09:56:47Z</dcterms:created>
  <dcterms:modified xsi:type="dcterms:W3CDTF">2023-10-01T02:09:02Z</dcterms:modified>
</cp:coreProperties>
</file>