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AGUSTUS" sheetId="5" r:id="rId1"/>
    <sheet name="Sheet1" sheetId="4" r:id="rId2"/>
  </sheets>
  <definedNames>
    <definedName name="_xlnm.Print_Area" localSheetId="0">AGUSTUS!$A$1:$AJ$38</definedName>
  </definedNames>
  <calcPr calcId="124519"/>
</workbook>
</file>

<file path=xl/calcChain.xml><?xml version="1.0" encoding="utf-8"?>
<calcChain xmlns="http://schemas.openxmlformats.org/spreadsheetml/2006/main">
  <c r="AJ17" i="5"/>
  <c r="X20"/>
  <c r="AI22" l="1"/>
  <c r="AH21"/>
  <c r="AI21"/>
  <c r="AH20"/>
  <c r="AH19"/>
  <c r="AI19"/>
  <c r="AH18"/>
  <c r="AH22" s="1"/>
  <c r="AI18"/>
  <c r="AJ14"/>
  <c r="AJ6"/>
  <c r="AI20" l="1"/>
  <c r="AJ11"/>
  <c r="AJ12" l="1"/>
  <c r="AJ13" l="1"/>
  <c r="AJ15"/>
  <c r="AJ16"/>
  <c r="AJ7"/>
  <c r="AJ8"/>
  <c r="AJ9"/>
  <c r="AJ10"/>
  <c r="F21" l="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Y20"/>
  <c r="Z20"/>
  <c r="AA20"/>
  <c r="AB20"/>
  <c r="AC20"/>
  <c r="AD20"/>
  <c r="AE20"/>
  <c r="AF20"/>
  <c r="AG20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H22" l="1"/>
  <c r="F22"/>
  <c r="G22"/>
  <c r="AD22"/>
  <c r="Z22"/>
  <c r="V22"/>
  <c r="R22"/>
  <c r="N22"/>
  <c r="J22"/>
  <c r="AE22"/>
  <c r="AA22"/>
  <c r="W22"/>
  <c r="S22"/>
  <c r="O22"/>
  <c r="K22"/>
  <c r="AF22"/>
  <c r="AB22"/>
  <c r="X22"/>
  <c r="T22"/>
  <c r="P22"/>
  <c r="L22"/>
  <c r="AG22"/>
  <c r="AC22"/>
  <c r="Y22"/>
  <c r="U22"/>
  <c r="Q22"/>
  <c r="M22"/>
  <c r="I22"/>
  <c r="E21"/>
  <c r="E20"/>
  <c r="E19"/>
  <c r="E18"/>
  <c r="E22" l="1"/>
</calcChain>
</file>

<file path=xl/sharedStrings.xml><?xml version="1.0" encoding="utf-8"?>
<sst xmlns="http://schemas.openxmlformats.org/spreadsheetml/2006/main" count="516" uniqueCount="67">
  <si>
    <t>NAMA</t>
  </si>
  <si>
    <t xml:space="preserve">HARI/TANGGAL </t>
  </si>
  <si>
    <t>S</t>
  </si>
  <si>
    <t>SL</t>
  </si>
  <si>
    <t>R</t>
  </si>
  <si>
    <t>K</t>
  </si>
  <si>
    <t>J</t>
  </si>
  <si>
    <t>M</t>
  </si>
  <si>
    <t xml:space="preserve">JABATAN </t>
  </si>
  <si>
    <t xml:space="preserve">MEIYANUS LAIA </t>
  </si>
  <si>
    <t xml:space="preserve">YUPITER WARUWU </t>
  </si>
  <si>
    <t xml:space="preserve">RESTIANI LAHAGU </t>
  </si>
  <si>
    <t xml:space="preserve">ESTOMI GULO </t>
  </si>
  <si>
    <t>JUMLAH OFF</t>
  </si>
  <si>
    <t>TOTAL MANPOWER</t>
  </si>
  <si>
    <t>SUPERVISOR</t>
  </si>
  <si>
    <t>TEAM LEADER</t>
  </si>
  <si>
    <t>CSO</t>
  </si>
  <si>
    <t>P</t>
  </si>
  <si>
    <t>OTARISMAN WARUWU</t>
  </si>
  <si>
    <t>NO</t>
  </si>
  <si>
    <t xml:space="preserve">Dibuat Oleh, </t>
  </si>
  <si>
    <t xml:space="preserve">Meiyanus Laia </t>
  </si>
  <si>
    <t>Spv. PT. Carefastindo</t>
  </si>
  <si>
    <t>Diketahui Oleh,</t>
  </si>
  <si>
    <t>FM. PT. Carefastindo</t>
  </si>
  <si>
    <t>Disetujui Oleh,</t>
  </si>
  <si>
    <t xml:space="preserve">OM. Regale </t>
  </si>
  <si>
    <t>Pavillion Ballroom</t>
  </si>
  <si>
    <t>Regent Hall</t>
  </si>
  <si>
    <t>Royal Hall</t>
  </si>
  <si>
    <t xml:space="preserve">RUANGAN EVENT </t>
  </si>
  <si>
    <t xml:space="preserve">SCHEDULE MP AREA REGALE INTERNATIONAL CONVENTION CENTER </t>
  </si>
  <si>
    <t xml:space="preserve">Noted : </t>
  </si>
  <si>
    <t>NETTI VERAWATI GINTING</t>
  </si>
  <si>
    <t xml:space="preserve">KETERANGAN </t>
  </si>
  <si>
    <t>Restaurant Place Regale (RPR)</t>
  </si>
  <si>
    <t>Yusteras Ndobe</t>
  </si>
  <si>
    <t>PLOTTINGAN</t>
  </si>
  <si>
    <t xml:space="preserve">ALL AREA </t>
  </si>
  <si>
    <t>LANTAI 1</t>
  </si>
  <si>
    <t>LANTAI 2</t>
  </si>
  <si>
    <t>KRISTALISASI</t>
  </si>
  <si>
    <t xml:space="preserve">TEAM JOB </t>
  </si>
  <si>
    <t>JUMLAH MASUK PAGI (07.00-15.00)</t>
  </si>
  <si>
    <t>JUMLAH MASUK SIANG (15.00-23.00)</t>
  </si>
  <si>
    <t xml:space="preserve">*Schedule dapat berubah disesuaikan dengan tambahan/perubahan Jadwal Event  </t>
  </si>
  <si>
    <t>JUMLAH MASUK MALAM (23.00-07.00)</t>
  </si>
  <si>
    <t>PIRNANDO HUTABARAT</t>
  </si>
  <si>
    <t xml:space="preserve">WEDILIA LAIA </t>
  </si>
  <si>
    <t>SUKA DAMAI HALAWA</t>
  </si>
  <si>
    <t>RELIFER</t>
  </si>
  <si>
    <t xml:space="preserve">GLASS MAN </t>
  </si>
  <si>
    <t>18.00</t>
  </si>
  <si>
    <t>10.00</t>
  </si>
  <si>
    <t>IBRHAMIN PASARIBU</t>
  </si>
  <si>
    <t>O</t>
  </si>
  <si>
    <t>Lisbeth Hutauruk</t>
  </si>
  <si>
    <t xml:space="preserve">JUITA ZENDRATO </t>
  </si>
  <si>
    <t xml:space="preserve">GRACE KURNIAWATI LAIA </t>
  </si>
  <si>
    <t>PERIODE AGUSTUS 2025</t>
  </si>
  <si>
    <t>11.00</t>
  </si>
  <si>
    <t>09.00</t>
  </si>
  <si>
    <t>16.00</t>
  </si>
  <si>
    <t>17.00</t>
  </si>
  <si>
    <t>08.00</t>
  </si>
  <si>
    <t>BANQUET FORECAST EVENT AGUSTUS 2025</t>
  </si>
</sst>
</file>

<file path=xl/styles.xml><?xml version="1.0" encoding="utf-8"?>
<styleSheet xmlns="http://schemas.openxmlformats.org/spreadsheetml/2006/main">
  <numFmts count="1">
    <numFmt numFmtId="164" formatCode="h:mm;@"/>
  </numFmts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4" fontId="11" fillId="6" borderId="1" xfId="0" quotePrefix="1" applyNumberFormat="1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164" fontId="11" fillId="9" borderId="1" xfId="0" quotePrefix="1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164" fontId="11" fillId="7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11" fillId="4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3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numFmt numFmtId="0" formatCode="General"/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44822</xdr:rowOff>
    </xdr:from>
    <xdr:to>
      <xdr:col>1</xdr:col>
      <xdr:colOff>1658664</xdr:colOff>
      <xdr:row>1</xdr:row>
      <xdr:rowOff>56696</xdr:rowOff>
    </xdr:to>
    <xdr:pic>
      <xdr:nvPicPr>
        <xdr:cNvPr id="2" name="Picture 7" descr="cf ok.jpg">
          <a:extLst>
            <a:ext uri="{FF2B5EF4-FFF2-40B4-BE49-F238E27FC236}">
              <a16:creationId xmlns="" xmlns:a16="http://schemas.microsoft.com/office/drawing/2014/main" id="{49A6300C-B40C-31B1-96EF-691DD4E47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22"/>
          <a:ext cx="2049189" cy="76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4"/>
  <sheetViews>
    <sheetView tabSelected="1" view="pageBreakPreview" topLeftCell="A7" zoomScale="60" workbookViewId="0">
      <selection activeCell="K18" sqref="K18"/>
    </sheetView>
  </sheetViews>
  <sheetFormatPr defaultRowHeight="15"/>
  <cols>
    <col min="1" max="1" width="5.85546875" bestFit="1" customWidth="1"/>
    <col min="2" max="2" width="33" customWidth="1"/>
    <col min="3" max="4" width="24.5703125" customWidth="1"/>
    <col min="5" max="5" width="5.5703125" customWidth="1"/>
    <col min="6" max="13" width="5.85546875" customWidth="1"/>
    <col min="14" max="14" width="5.7109375" customWidth="1"/>
    <col min="15" max="30" width="5.85546875" customWidth="1"/>
    <col min="31" max="35" width="6.28515625" customWidth="1"/>
    <col min="36" max="36" width="21.28515625" bestFit="1" customWidth="1"/>
  </cols>
  <sheetData>
    <row r="1" spans="1:36" ht="59.25" customHeight="1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6" ht="28.5" customHeight="1">
      <c r="A2" s="24" t="s">
        <v>60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6" ht="21" customHeight="1">
      <c r="A3" s="25" t="s">
        <v>20</v>
      </c>
      <c r="B3" s="25" t="s">
        <v>0</v>
      </c>
      <c r="C3" s="25" t="s">
        <v>8</v>
      </c>
      <c r="D3" s="26" t="s">
        <v>38</v>
      </c>
      <c r="E3" s="25" t="s">
        <v>1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32" t="s">
        <v>35</v>
      </c>
    </row>
    <row r="4" spans="1:36" ht="18.75" customHeight="1">
      <c r="A4" s="25"/>
      <c r="B4" s="25"/>
      <c r="C4" s="25"/>
      <c r="D4" s="27"/>
      <c r="E4" s="18" t="s">
        <v>6</v>
      </c>
      <c r="F4" s="8" t="s">
        <v>2</v>
      </c>
      <c r="G4" s="6" t="s">
        <v>7</v>
      </c>
      <c r="H4" s="8" t="s">
        <v>2</v>
      </c>
      <c r="I4" s="8" t="s">
        <v>3</v>
      </c>
      <c r="J4" s="8" t="s">
        <v>4</v>
      </c>
      <c r="K4" s="18" t="s">
        <v>5</v>
      </c>
      <c r="L4" s="18" t="s">
        <v>6</v>
      </c>
      <c r="M4" s="8" t="s">
        <v>2</v>
      </c>
      <c r="N4" s="6" t="s">
        <v>7</v>
      </c>
      <c r="O4" s="8" t="s">
        <v>2</v>
      </c>
      <c r="P4" s="8" t="s">
        <v>3</v>
      </c>
      <c r="Q4" s="8" t="s">
        <v>4</v>
      </c>
      <c r="R4" s="18" t="s">
        <v>5</v>
      </c>
      <c r="S4" s="18" t="s">
        <v>6</v>
      </c>
      <c r="T4" s="8" t="s">
        <v>2</v>
      </c>
      <c r="U4" s="6" t="s">
        <v>7</v>
      </c>
      <c r="V4" s="8" t="s">
        <v>2</v>
      </c>
      <c r="W4" s="8" t="s">
        <v>3</v>
      </c>
      <c r="X4" s="8" t="s">
        <v>4</v>
      </c>
      <c r="Y4" s="18" t="s">
        <v>5</v>
      </c>
      <c r="Z4" s="18" t="s">
        <v>6</v>
      </c>
      <c r="AA4" s="8" t="s">
        <v>2</v>
      </c>
      <c r="AB4" s="6" t="s">
        <v>7</v>
      </c>
      <c r="AC4" s="8" t="s">
        <v>2</v>
      </c>
      <c r="AD4" s="8" t="s">
        <v>3</v>
      </c>
      <c r="AE4" s="8" t="s">
        <v>4</v>
      </c>
      <c r="AF4" s="20" t="s">
        <v>5</v>
      </c>
      <c r="AG4" s="20" t="s">
        <v>6</v>
      </c>
      <c r="AH4" s="8" t="s">
        <v>2</v>
      </c>
      <c r="AI4" s="6" t="s">
        <v>7</v>
      </c>
      <c r="AJ4" s="32"/>
    </row>
    <row r="5" spans="1:36" ht="18.75" customHeight="1">
      <c r="A5" s="25"/>
      <c r="B5" s="25"/>
      <c r="C5" s="25"/>
      <c r="D5" s="28"/>
      <c r="E5" s="18">
        <v>1</v>
      </c>
      <c r="F5" s="18">
        <v>2</v>
      </c>
      <c r="G5" s="6">
        <v>3</v>
      </c>
      <c r="H5" s="18">
        <v>4</v>
      </c>
      <c r="I5" s="18">
        <v>5</v>
      </c>
      <c r="J5" s="18">
        <v>6</v>
      </c>
      <c r="K5" s="18">
        <v>7</v>
      </c>
      <c r="L5" s="18">
        <v>8</v>
      </c>
      <c r="M5" s="18">
        <v>9</v>
      </c>
      <c r="N5" s="6">
        <v>10</v>
      </c>
      <c r="O5" s="18">
        <v>11</v>
      </c>
      <c r="P5" s="18">
        <v>12</v>
      </c>
      <c r="Q5" s="18">
        <v>13</v>
      </c>
      <c r="R5" s="18">
        <v>14</v>
      </c>
      <c r="S5" s="18">
        <v>15</v>
      </c>
      <c r="T5" s="18">
        <v>16</v>
      </c>
      <c r="U5" s="6">
        <v>17</v>
      </c>
      <c r="V5" s="18">
        <v>18</v>
      </c>
      <c r="W5" s="18">
        <v>19</v>
      </c>
      <c r="X5" s="18">
        <v>20</v>
      </c>
      <c r="Y5" s="18">
        <v>21</v>
      </c>
      <c r="Z5" s="18">
        <v>22</v>
      </c>
      <c r="AA5" s="18">
        <v>23</v>
      </c>
      <c r="AB5" s="6">
        <v>24</v>
      </c>
      <c r="AC5" s="18">
        <v>25</v>
      </c>
      <c r="AD5" s="18">
        <v>26</v>
      </c>
      <c r="AE5" s="18">
        <v>27</v>
      </c>
      <c r="AF5" s="18">
        <v>28</v>
      </c>
      <c r="AG5" s="18">
        <v>29</v>
      </c>
      <c r="AH5" s="20">
        <v>30</v>
      </c>
      <c r="AI5" s="18">
        <v>31</v>
      </c>
      <c r="AJ5" s="32"/>
    </row>
    <row r="6" spans="1:36" ht="27" customHeight="1">
      <c r="A6" s="10">
        <v>1</v>
      </c>
      <c r="B6" s="11" t="s">
        <v>9</v>
      </c>
      <c r="C6" s="10" t="s">
        <v>15</v>
      </c>
      <c r="D6" s="10" t="s">
        <v>39</v>
      </c>
      <c r="E6" s="5" t="s">
        <v>18</v>
      </c>
      <c r="F6" s="5" t="s">
        <v>18</v>
      </c>
      <c r="G6" s="5" t="s">
        <v>18</v>
      </c>
      <c r="H6" s="5" t="s">
        <v>56</v>
      </c>
      <c r="I6" s="5" t="s">
        <v>18</v>
      </c>
      <c r="J6" s="5" t="s">
        <v>18</v>
      </c>
      <c r="K6" s="5" t="s">
        <v>18</v>
      </c>
      <c r="L6" s="5" t="s">
        <v>18</v>
      </c>
      <c r="M6" s="5" t="s">
        <v>18</v>
      </c>
      <c r="N6" s="5" t="s">
        <v>18</v>
      </c>
      <c r="O6" s="5" t="s">
        <v>56</v>
      </c>
      <c r="P6" s="5" t="s">
        <v>18</v>
      </c>
      <c r="Q6" s="5" t="s">
        <v>18</v>
      </c>
      <c r="R6" s="5" t="s">
        <v>18</v>
      </c>
      <c r="S6" s="5" t="s">
        <v>18</v>
      </c>
      <c r="T6" s="5" t="s">
        <v>18</v>
      </c>
      <c r="U6" s="5" t="s">
        <v>18</v>
      </c>
      <c r="V6" s="5" t="s">
        <v>18</v>
      </c>
      <c r="W6" s="5" t="s">
        <v>56</v>
      </c>
      <c r="X6" s="5" t="s">
        <v>18</v>
      </c>
      <c r="Y6" s="5" t="s">
        <v>18</v>
      </c>
      <c r="Z6" s="5" t="s">
        <v>18</v>
      </c>
      <c r="AA6" s="5" t="s">
        <v>18</v>
      </c>
      <c r="AB6" s="5" t="s">
        <v>18</v>
      </c>
      <c r="AC6" s="5" t="s">
        <v>18</v>
      </c>
      <c r="AD6" s="5" t="s">
        <v>56</v>
      </c>
      <c r="AE6" s="5" t="s">
        <v>18</v>
      </c>
      <c r="AF6" s="5" t="s">
        <v>18</v>
      </c>
      <c r="AG6" s="5" t="s">
        <v>18</v>
      </c>
      <c r="AH6" s="5" t="s">
        <v>18</v>
      </c>
      <c r="AI6" s="5" t="s">
        <v>18</v>
      </c>
      <c r="AJ6" s="22">
        <f>COUNTIF(E6:S6,"P")</f>
        <v>13</v>
      </c>
    </row>
    <row r="7" spans="1:36" ht="27" customHeight="1">
      <c r="A7" s="10">
        <v>2</v>
      </c>
      <c r="B7" s="11" t="s">
        <v>10</v>
      </c>
      <c r="C7" s="10" t="s">
        <v>16</v>
      </c>
      <c r="D7" s="10" t="s">
        <v>39</v>
      </c>
      <c r="E7" s="5" t="s">
        <v>56</v>
      </c>
      <c r="F7" s="5" t="s">
        <v>2</v>
      </c>
      <c r="G7" s="5" t="s">
        <v>2</v>
      </c>
      <c r="H7" s="5" t="s">
        <v>18</v>
      </c>
      <c r="I7" s="5" t="s">
        <v>2</v>
      </c>
      <c r="J7" s="5" t="s">
        <v>2</v>
      </c>
      <c r="K7" s="5" t="s">
        <v>2</v>
      </c>
      <c r="L7" s="5" t="s">
        <v>56</v>
      </c>
      <c r="M7" s="5" t="s">
        <v>2</v>
      </c>
      <c r="N7" s="5" t="s">
        <v>2</v>
      </c>
      <c r="O7" s="5" t="s">
        <v>18</v>
      </c>
      <c r="P7" s="5" t="s">
        <v>2</v>
      </c>
      <c r="Q7" s="5" t="s">
        <v>2</v>
      </c>
      <c r="R7" s="5" t="s">
        <v>2</v>
      </c>
      <c r="S7" s="5" t="s">
        <v>2</v>
      </c>
      <c r="T7" s="5" t="s">
        <v>2</v>
      </c>
      <c r="U7" s="5" t="s">
        <v>2</v>
      </c>
      <c r="V7" s="5" t="s">
        <v>56</v>
      </c>
      <c r="W7" s="5" t="s">
        <v>18</v>
      </c>
      <c r="X7" s="5" t="s">
        <v>2</v>
      </c>
      <c r="Y7" s="5" t="s">
        <v>2</v>
      </c>
      <c r="Z7" s="5" t="s">
        <v>2</v>
      </c>
      <c r="AA7" s="5" t="s">
        <v>2</v>
      </c>
      <c r="AB7" s="5" t="s">
        <v>2</v>
      </c>
      <c r="AC7" s="5" t="s">
        <v>56</v>
      </c>
      <c r="AD7" s="5" t="s">
        <v>18</v>
      </c>
      <c r="AE7" s="5" t="s">
        <v>2</v>
      </c>
      <c r="AF7" s="5" t="s">
        <v>2</v>
      </c>
      <c r="AG7" s="5" t="s">
        <v>2</v>
      </c>
      <c r="AH7" s="5" t="s">
        <v>2</v>
      </c>
      <c r="AI7" s="5" t="s">
        <v>2</v>
      </c>
      <c r="AJ7" s="22">
        <f>COUNTIF(E7:S7,"S")</f>
        <v>11</v>
      </c>
    </row>
    <row r="8" spans="1:36" ht="27" customHeight="1">
      <c r="A8" s="10">
        <v>3</v>
      </c>
      <c r="B8" s="11" t="s">
        <v>11</v>
      </c>
      <c r="C8" s="5" t="s">
        <v>17</v>
      </c>
      <c r="D8" s="5" t="s">
        <v>40</v>
      </c>
      <c r="E8" s="5" t="s">
        <v>18</v>
      </c>
      <c r="F8" s="5" t="s">
        <v>18</v>
      </c>
      <c r="G8" s="5" t="s">
        <v>18</v>
      </c>
      <c r="H8" s="5" t="s">
        <v>18</v>
      </c>
      <c r="I8" s="5" t="s">
        <v>18</v>
      </c>
      <c r="J8" s="5" t="s">
        <v>18</v>
      </c>
      <c r="K8" s="5" t="s">
        <v>56</v>
      </c>
      <c r="L8" s="5" t="s">
        <v>18</v>
      </c>
      <c r="M8" s="5" t="s">
        <v>18</v>
      </c>
      <c r="N8" s="5" t="s">
        <v>18</v>
      </c>
      <c r="O8" s="5" t="s">
        <v>18</v>
      </c>
      <c r="P8" s="5" t="s">
        <v>18</v>
      </c>
      <c r="Q8" s="5" t="s">
        <v>18</v>
      </c>
      <c r="R8" s="5" t="s">
        <v>56</v>
      </c>
      <c r="S8" s="5" t="s">
        <v>18</v>
      </c>
      <c r="T8" s="5" t="s">
        <v>18</v>
      </c>
      <c r="U8" s="5" t="s">
        <v>18</v>
      </c>
      <c r="V8" s="5" t="s">
        <v>18</v>
      </c>
      <c r="W8" s="5" t="s">
        <v>18</v>
      </c>
      <c r="X8" s="5" t="s">
        <v>18</v>
      </c>
      <c r="Y8" s="5" t="s">
        <v>18</v>
      </c>
      <c r="Z8" s="5" t="s">
        <v>56</v>
      </c>
      <c r="AA8" s="5" t="s">
        <v>18</v>
      </c>
      <c r="AB8" s="5" t="s">
        <v>18</v>
      </c>
      <c r="AC8" s="5" t="s">
        <v>18</v>
      </c>
      <c r="AD8" s="5" t="s">
        <v>18</v>
      </c>
      <c r="AE8" s="5" t="s">
        <v>18</v>
      </c>
      <c r="AF8" s="5" t="s">
        <v>56</v>
      </c>
      <c r="AG8" s="5" t="s">
        <v>18</v>
      </c>
      <c r="AH8" s="5" t="s">
        <v>18</v>
      </c>
      <c r="AI8" s="5" t="s">
        <v>18</v>
      </c>
      <c r="AJ8" s="22">
        <f t="shared" ref="AJ8:AJ10" si="0">COUNTIF(E8:S8,"P")</f>
        <v>13</v>
      </c>
    </row>
    <row r="9" spans="1:36" ht="27" customHeight="1">
      <c r="A9" s="10">
        <v>4</v>
      </c>
      <c r="B9" s="11" t="s">
        <v>34</v>
      </c>
      <c r="C9" s="5" t="s">
        <v>17</v>
      </c>
      <c r="D9" s="5" t="s">
        <v>41</v>
      </c>
      <c r="E9" s="5" t="s">
        <v>56</v>
      </c>
      <c r="F9" s="5" t="s">
        <v>18</v>
      </c>
      <c r="G9" s="5" t="s">
        <v>18</v>
      </c>
      <c r="H9" s="5" t="s">
        <v>18</v>
      </c>
      <c r="I9" s="5" t="s">
        <v>18</v>
      </c>
      <c r="J9" s="5" t="s">
        <v>18</v>
      </c>
      <c r="K9" s="5" t="s">
        <v>18</v>
      </c>
      <c r="L9" s="5" t="s">
        <v>56</v>
      </c>
      <c r="M9" s="5" t="s">
        <v>18</v>
      </c>
      <c r="N9" s="5" t="s">
        <v>18</v>
      </c>
      <c r="O9" s="5" t="s">
        <v>18</v>
      </c>
      <c r="P9" s="5" t="s">
        <v>18</v>
      </c>
      <c r="Q9" s="5" t="s">
        <v>18</v>
      </c>
      <c r="R9" s="5" t="s">
        <v>18</v>
      </c>
      <c r="S9" s="5" t="s">
        <v>56</v>
      </c>
      <c r="T9" s="5" t="s">
        <v>18</v>
      </c>
      <c r="U9" s="5" t="s">
        <v>18</v>
      </c>
      <c r="V9" s="5" t="s">
        <v>18</v>
      </c>
      <c r="W9" s="5" t="s">
        <v>18</v>
      </c>
      <c r="X9" s="5" t="s">
        <v>18</v>
      </c>
      <c r="Y9" s="5" t="s">
        <v>18</v>
      </c>
      <c r="Z9" s="5" t="s">
        <v>18</v>
      </c>
      <c r="AA9" s="5" t="s">
        <v>56</v>
      </c>
      <c r="AB9" s="5" t="s">
        <v>18</v>
      </c>
      <c r="AC9" s="5" t="s">
        <v>18</v>
      </c>
      <c r="AD9" s="5" t="s">
        <v>18</v>
      </c>
      <c r="AE9" s="5" t="s">
        <v>18</v>
      </c>
      <c r="AF9" s="5" t="s">
        <v>18</v>
      </c>
      <c r="AG9" s="5" t="s">
        <v>56</v>
      </c>
      <c r="AH9" s="5" t="s">
        <v>18</v>
      </c>
      <c r="AI9" s="5" t="s">
        <v>18</v>
      </c>
      <c r="AJ9" s="22">
        <f t="shared" si="0"/>
        <v>12</v>
      </c>
    </row>
    <row r="10" spans="1:36" ht="27" customHeight="1">
      <c r="A10" s="10">
        <v>5</v>
      </c>
      <c r="B10" s="16" t="s">
        <v>19</v>
      </c>
      <c r="C10" s="5" t="s">
        <v>17</v>
      </c>
      <c r="D10" s="5" t="s">
        <v>42</v>
      </c>
      <c r="E10" s="5" t="s">
        <v>18</v>
      </c>
      <c r="F10" s="5" t="s">
        <v>18</v>
      </c>
      <c r="G10" s="5" t="s">
        <v>18</v>
      </c>
      <c r="H10" s="5" t="s">
        <v>56</v>
      </c>
      <c r="I10" s="5" t="s">
        <v>18</v>
      </c>
      <c r="J10" s="5" t="s">
        <v>18</v>
      </c>
      <c r="K10" s="5" t="s">
        <v>18</v>
      </c>
      <c r="L10" s="5" t="s">
        <v>18</v>
      </c>
      <c r="M10" s="5" t="s">
        <v>18</v>
      </c>
      <c r="N10" s="5" t="s">
        <v>18</v>
      </c>
      <c r="O10" s="5" t="s">
        <v>56</v>
      </c>
      <c r="P10" s="5" t="s">
        <v>18</v>
      </c>
      <c r="Q10" s="5" t="s">
        <v>18</v>
      </c>
      <c r="R10" s="5" t="s">
        <v>18</v>
      </c>
      <c r="S10" s="5" t="s">
        <v>56</v>
      </c>
      <c r="T10" s="5" t="s">
        <v>18</v>
      </c>
      <c r="U10" s="5" t="s">
        <v>18</v>
      </c>
      <c r="V10" s="5" t="s">
        <v>56</v>
      </c>
      <c r="W10" s="5" t="s">
        <v>18</v>
      </c>
      <c r="X10" s="5" t="s">
        <v>18</v>
      </c>
      <c r="Y10" s="5" t="s">
        <v>18</v>
      </c>
      <c r="Z10" s="5" t="s">
        <v>18</v>
      </c>
      <c r="AA10" s="5" t="s">
        <v>18</v>
      </c>
      <c r="AB10" s="5" t="s">
        <v>18</v>
      </c>
      <c r="AC10" s="5" t="s">
        <v>56</v>
      </c>
      <c r="AD10" s="5" t="s">
        <v>18</v>
      </c>
      <c r="AE10" s="5" t="s">
        <v>18</v>
      </c>
      <c r="AF10" s="5" t="s">
        <v>18</v>
      </c>
      <c r="AG10" s="5" t="s">
        <v>18</v>
      </c>
      <c r="AH10" s="5" t="s">
        <v>18</v>
      </c>
      <c r="AI10" s="5" t="s">
        <v>18</v>
      </c>
      <c r="AJ10" s="22">
        <f t="shared" si="0"/>
        <v>12</v>
      </c>
    </row>
    <row r="11" spans="1:36" ht="27" customHeight="1">
      <c r="A11" s="10">
        <v>6</v>
      </c>
      <c r="B11" s="11" t="s">
        <v>50</v>
      </c>
      <c r="C11" s="5" t="s">
        <v>17</v>
      </c>
      <c r="D11" s="5" t="s">
        <v>52</v>
      </c>
      <c r="E11" s="5" t="s">
        <v>18</v>
      </c>
      <c r="F11" s="5" t="s">
        <v>18</v>
      </c>
      <c r="G11" s="5" t="s">
        <v>18</v>
      </c>
      <c r="H11" s="5" t="s">
        <v>18</v>
      </c>
      <c r="I11" s="5" t="s">
        <v>56</v>
      </c>
      <c r="J11" s="5" t="s">
        <v>18</v>
      </c>
      <c r="K11" s="5" t="s">
        <v>18</v>
      </c>
      <c r="L11" s="5" t="s">
        <v>56</v>
      </c>
      <c r="M11" s="5" t="s">
        <v>18</v>
      </c>
      <c r="N11" s="5" t="s">
        <v>18</v>
      </c>
      <c r="O11" s="5" t="s">
        <v>18</v>
      </c>
      <c r="P11" s="5" t="s">
        <v>56</v>
      </c>
      <c r="Q11" s="5" t="s">
        <v>18</v>
      </c>
      <c r="R11" s="5" t="s">
        <v>18</v>
      </c>
      <c r="S11" s="5" t="s">
        <v>18</v>
      </c>
      <c r="T11" s="5" t="s">
        <v>18</v>
      </c>
      <c r="U11" s="5" t="s">
        <v>18</v>
      </c>
      <c r="V11" s="5" t="s">
        <v>18</v>
      </c>
      <c r="W11" s="5" t="s">
        <v>56</v>
      </c>
      <c r="X11" s="5" t="s">
        <v>18</v>
      </c>
      <c r="Y11" s="5" t="s">
        <v>18</v>
      </c>
      <c r="Z11" s="5" t="s">
        <v>18</v>
      </c>
      <c r="AA11" s="5" t="s">
        <v>18</v>
      </c>
      <c r="AB11" s="5" t="s">
        <v>18</v>
      </c>
      <c r="AC11" s="5" t="s">
        <v>18</v>
      </c>
      <c r="AD11" s="5" t="s">
        <v>56</v>
      </c>
      <c r="AE11" s="5" t="s">
        <v>18</v>
      </c>
      <c r="AF11" s="5" t="s">
        <v>18</v>
      </c>
      <c r="AG11" s="5" t="s">
        <v>18</v>
      </c>
      <c r="AH11" s="5" t="s">
        <v>18</v>
      </c>
      <c r="AI11" s="5" t="s">
        <v>18</v>
      </c>
      <c r="AJ11" s="22">
        <f>COUNTIF(E11:S11,"P")</f>
        <v>12</v>
      </c>
    </row>
    <row r="12" spans="1:36" ht="27" customHeight="1">
      <c r="A12" s="10">
        <v>7</v>
      </c>
      <c r="B12" s="11" t="s">
        <v>49</v>
      </c>
      <c r="C12" s="5" t="s">
        <v>17</v>
      </c>
      <c r="D12" s="5" t="s">
        <v>51</v>
      </c>
      <c r="E12" s="5" t="s">
        <v>18</v>
      </c>
      <c r="F12" s="5" t="s">
        <v>18</v>
      </c>
      <c r="G12" s="5" t="s">
        <v>18</v>
      </c>
      <c r="H12" s="5" t="s">
        <v>2</v>
      </c>
      <c r="I12" s="5" t="s">
        <v>2</v>
      </c>
      <c r="J12" s="5" t="s">
        <v>56</v>
      </c>
      <c r="K12" s="5" t="s">
        <v>18</v>
      </c>
      <c r="L12" s="5" t="s">
        <v>18</v>
      </c>
      <c r="M12" s="5" t="s">
        <v>18</v>
      </c>
      <c r="N12" s="5" t="s">
        <v>18</v>
      </c>
      <c r="O12" s="5" t="s">
        <v>18</v>
      </c>
      <c r="P12" s="5" t="s">
        <v>18</v>
      </c>
      <c r="Q12" s="5" t="s">
        <v>56</v>
      </c>
      <c r="R12" s="5" t="s">
        <v>18</v>
      </c>
      <c r="S12" s="5" t="s">
        <v>18</v>
      </c>
      <c r="T12" s="5" t="s">
        <v>18</v>
      </c>
      <c r="U12" s="5" t="s">
        <v>18</v>
      </c>
      <c r="V12" s="5" t="s">
        <v>18</v>
      </c>
      <c r="W12" s="5" t="s">
        <v>56</v>
      </c>
      <c r="X12" s="5" t="s">
        <v>18</v>
      </c>
      <c r="Y12" s="5" t="s">
        <v>18</v>
      </c>
      <c r="Z12" s="5" t="s">
        <v>18</v>
      </c>
      <c r="AA12" s="5" t="s">
        <v>18</v>
      </c>
      <c r="AB12" s="5" t="s">
        <v>18</v>
      </c>
      <c r="AC12" s="5" t="s">
        <v>18</v>
      </c>
      <c r="AD12" s="5" t="s">
        <v>18</v>
      </c>
      <c r="AE12" s="5" t="s">
        <v>56</v>
      </c>
      <c r="AF12" s="5" t="s">
        <v>18</v>
      </c>
      <c r="AG12" s="5" t="s">
        <v>2</v>
      </c>
      <c r="AH12" s="5" t="s">
        <v>2</v>
      </c>
      <c r="AI12" s="5" t="s">
        <v>18</v>
      </c>
      <c r="AJ12" s="22">
        <f>COUNTIF(E12:S12,"P")</f>
        <v>11</v>
      </c>
    </row>
    <row r="13" spans="1:36" ht="27" customHeight="1">
      <c r="A13" s="10">
        <v>8</v>
      </c>
      <c r="B13" s="11" t="s">
        <v>58</v>
      </c>
      <c r="C13" s="5" t="s">
        <v>17</v>
      </c>
      <c r="D13" s="5" t="s">
        <v>51</v>
      </c>
      <c r="E13" s="5" t="s">
        <v>56</v>
      </c>
      <c r="F13" s="5" t="s">
        <v>2</v>
      </c>
      <c r="G13" s="5" t="s">
        <v>2</v>
      </c>
      <c r="H13" s="5" t="s">
        <v>56</v>
      </c>
      <c r="I13" s="5" t="s">
        <v>18</v>
      </c>
      <c r="J13" s="5" t="s">
        <v>2</v>
      </c>
      <c r="K13" s="5" t="s">
        <v>2</v>
      </c>
      <c r="L13" s="5" t="s">
        <v>2</v>
      </c>
      <c r="M13" s="5" t="s">
        <v>2</v>
      </c>
      <c r="N13" s="5" t="s">
        <v>2</v>
      </c>
      <c r="O13" s="5" t="s">
        <v>56</v>
      </c>
      <c r="P13" s="5" t="s">
        <v>2</v>
      </c>
      <c r="Q13" s="5" t="s">
        <v>2</v>
      </c>
      <c r="R13" s="5" t="s">
        <v>2</v>
      </c>
      <c r="S13" s="5" t="s">
        <v>2</v>
      </c>
      <c r="T13" s="5" t="s">
        <v>2</v>
      </c>
      <c r="U13" s="5" t="s">
        <v>2</v>
      </c>
      <c r="V13" s="5" t="s">
        <v>56</v>
      </c>
      <c r="W13" s="5" t="s">
        <v>2</v>
      </c>
      <c r="X13" s="5" t="s">
        <v>2</v>
      </c>
      <c r="Y13" s="5" t="s">
        <v>2</v>
      </c>
      <c r="Z13" s="5" t="s">
        <v>2</v>
      </c>
      <c r="AA13" s="5" t="s">
        <v>2</v>
      </c>
      <c r="AB13" s="5" t="s">
        <v>2</v>
      </c>
      <c r="AC13" s="5" t="s">
        <v>56</v>
      </c>
      <c r="AD13" s="5" t="s">
        <v>2</v>
      </c>
      <c r="AE13" s="5" t="s">
        <v>2</v>
      </c>
      <c r="AF13" s="5" t="s">
        <v>2</v>
      </c>
      <c r="AG13" s="5" t="s">
        <v>2</v>
      </c>
      <c r="AH13" s="5" t="s">
        <v>2</v>
      </c>
      <c r="AI13" s="5" t="s">
        <v>2</v>
      </c>
      <c r="AJ13" s="22">
        <f t="shared" ref="AJ13:AJ16" si="1">COUNTIF(E13:S13,"S")</f>
        <v>11</v>
      </c>
    </row>
    <row r="14" spans="1:36" ht="27" customHeight="1">
      <c r="A14" s="10">
        <v>9</v>
      </c>
      <c r="B14" s="11" t="s">
        <v>59</v>
      </c>
      <c r="C14" s="5" t="s">
        <v>17</v>
      </c>
      <c r="D14" s="5" t="s">
        <v>41</v>
      </c>
      <c r="E14" s="5" t="s">
        <v>2</v>
      </c>
      <c r="F14" s="5" t="s">
        <v>2</v>
      </c>
      <c r="G14" s="5" t="s">
        <v>2</v>
      </c>
      <c r="H14" s="5" t="s">
        <v>2</v>
      </c>
      <c r="I14" s="5" t="s">
        <v>56</v>
      </c>
      <c r="J14" s="5" t="s">
        <v>2</v>
      </c>
      <c r="K14" s="5" t="s">
        <v>2</v>
      </c>
      <c r="L14" s="5" t="s">
        <v>2</v>
      </c>
      <c r="M14" s="5" t="s">
        <v>2</v>
      </c>
      <c r="N14" s="5" t="s">
        <v>2</v>
      </c>
      <c r="O14" s="5" t="s">
        <v>2</v>
      </c>
      <c r="P14" s="5" t="s">
        <v>56</v>
      </c>
      <c r="Q14" s="5" t="s">
        <v>2</v>
      </c>
      <c r="R14" s="5" t="s">
        <v>2</v>
      </c>
      <c r="S14" s="5" t="s">
        <v>56</v>
      </c>
      <c r="T14" s="5" t="s">
        <v>2</v>
      </c>
      <c r="U14" s="5" t="s">
        <v>2</v>
      </c>
      <c r="V14" s="5" t="s">
        <v>2</v>
      </c>
      <c r="W14" s="5" t="s">
        <v>56</v>
      </c>
      <c r="X14" s="5" t="s">
        <v>2</v>
      </c>
      <c r="Y14" s="5" t="s">
        <v>2</v>
      </c>
      <c r="Z14" s="5" t="s">
        <v>2</v>
      </c>
      <c r="AA14" s="5" t="s">
        <v>2</v>
      </c>
      <c r="AB14" s="5" t="s">
        <v>2</v>
      </c>
      <c r="AC14" s="5" t="s">
        <v>2</v>
      </c>
      <c r="AD14" s="5" t="s">
        <v>56</v>
      </c>
      <c r="AE14" s="5" t="s">
        <v>2</v>
      </c>
      <c r="AF14" s="5" t="s">
        <v>2</v>
      </c>
      <c r="AG14" s="5" t="s">
        <v>2</v>
      </c>
      <c r="AH14" s="5" t="s">
        <v>2</v>
      </c>
      <c r="AI14" s="5" t="s">
        <v>2</v>
      </c>
      <c r="AJ14" s="22">
        <f>COUNTIF(E14:S14,"S")</f>
        <v>12</v>
      </c>
    </row>
    <row r="15" spans="1:36" ht="27" customHeight="1">
      <c r="A15" s="10">
        <v>10</v>
      </c>
      <c r="B15" s="11" t="s">
        <v>48</v>
      </c>
      <c r="C15" s="5" t="s">
        <v>17</v>
      </c>
      <c r="D15" s="5" t="s">
        <v>40</v>
      </c>
      <c r="E15" s="5" t="s">
        <v>56</v>
      </c>
      <c r="F15" s="5" t="s">
        <v>2</v>
      </c>
      <c r="G15" s="5" t="s">
        <v>2</v>
      </c>
      <c r="H15" s="5" t="s">
        <v>2</v>
      </c>
      <c r="I15" s="5" t="s">
        <v>2</v>
      </c>
      <c r="J15" s="5" t="s">
        <v>2</v>
      </c>
      <c r="K15" s="5" t="s">
        <v>2</v>
      </c>
      <c r="L15" s="5" t="s">
        <v>56</v>
      </c>
      <c r="M15" s="5" t="s">
        <v>2</v>
      </c>
      <c r="N15" s="5" t="s">
        <v>2</v>
      </c>
      <c r="O15" s="5" t="s">
        <v>2</v>
      </c>
      <c r="P15" s="5" t="s">
        <v>2</v>
      </c>
      <c r="Q15" s="5" t="s">
        <v>2</v>
      </c>
      <c r="R15" s="5" t="s">
        <v>56</v>
      </c>
      <c r="S15" s="5" t="s">
        <v>2</v>
      </c>
      <c r="T15" s="5" t="s">
        <v>2</v>
      </c>
      <c r="U15" s="5" t="s">
        <v>2</v>
      </c>
      <c r="V15" s="5" t="s">
        <v>2</v>
      </c>
      <c r="W15" s="5" t="s">
        <v>2</v>
      </c>
      <c r="X15" s="5" t="s">
        <v>2</v>
      </c>
      <c r="Y15" s="5" t="s">
        <v>2</v>
      </c>
      <c r="Z15" s="5" t="s">
        <v>56</v>
      </c>
      <c r="AA15" s="5" t="s">
        <v>2</v>
      </c>
      <c r="AB15" s="5" t="s">
        <v>2</v>
      </c>
      <c r="AC15" s="5" t="s">
        <v>2</v>
      </c>
      <c r="AD15" s="5" t="s">
        <v>2</v>
      </c>
      <c r="AE15" s="5" t="s">
        <v>2</v>
      </c>
      <c r="AF15" s="5" t="s">
        <v>2</v>
      </c>
      <c r="AG15" s="5" t="s">
        <v>56</v>
      </c>
      <c r="AH15" s="5" t="s">
        <v>2</v>
      </c>
      <c r="AI15" s="5" t="s">
        <v>2</v>
      </c>
      <c r="AJ15" s="22">
        <f t="shared" si="1"/>
        <v>12</v>
      </c>
    </row>
    <row r="16" spans="1:36" ht="27" customHeight="1">
      <c r="A16" s="10">
        <v>11</v>
      </c>
      <c r="B16" s="21" t="s">
        <v>55</v>
      </c>
      <c r="C16" s="5" t="s">
        <v>17</v>
      </c>
      <c r="D16" s="5" t="s">
        <v>43</v>
      </c>
      <c r="E16" s="5" t="s">
        <v>2</v>
      </c>
      <c r="F16" s="5" t="s">
        <v>2</v>
      </c>
      <c r="G16" s="5" t="s">
        <v>2</v>
      </c>
      <c r="H16" s="5" t="s">
        <v>2</v>
      </c>
      <c r="I16" s="5" t="s">
        <v>2</v>
      </c>
      <c r="J16" s="5" t="s">
        <v>56</v>
      </c>
      <c r="K16" s="5" t="s">
        <v>2</v>
      </c>
      <c r="L16" s="5" t="s">
        <v>2</v>
      </c>
      <c r="M16" s="5" t="s">
        <v>2</v>
      </c>
      <c r="N16" s="5" t="s">
        <v>2</v>
      </c>
      <c r="O16" s="5" t="s">
        <v>2</v>
      </c>
      <c r="P16" s="5" t="s">
        <v>2</v>
      </c>
      <c r="Q16" s="5" t="s">
        <v>56</v>
      </c>
      <c r="R16" s="5" t="s">
        <v>2</v>
      </c>
      <c r="S16" s="5" t="s">
        <v>2</v>
      </c>
      <c r="T16" s="5" t="s">
        <v>2</v>
      </c>
      <c r="U16" s="5" t="s">
        <v>2</v>
      </c>
      <c r="V16" s="5" t="s">
        <v>2</v>
      </c>
      <c r="W16" s="5" t="s">
        <v>2</v>
      </c>
      <c r="X16" s="5" t="s">
        <v>2</v>
      </c>
      <c r="Y16" s="5" t="s">
        <v>2</v>
      </c>
      <c r="Z16" s="5" t="s">
        <v>2</v>
      </c>
      <c r="AA16" s="5" t="s">
        <v>56</v>
      </c>
      <c r="AB16" s="5" t="s">
        <v>2</v>
      </c>
      <c r="AC16" s="5" t="s">
        <v>2</v>
      </c>
      <c r="AD16" s="5" t="s">
        <v>2</v>
      </c>
      <c r="AE16" s="5" t="s">
        <v>2</v>
      </c>
      <c r="AF16" s="5" t="s">
        <v>2</v>
      </c>
      <c r="AG16" s="5" t="s">
        <v>56</v>
      </c>
      <c r="AH16" s="5" t="s">
        <v>2</v>
      </c>
      <c r="AI16" s="5" t="s">
        <v>2</v>
      </c>
      <c r="AJ16" s="22">
        <f t="shared" si="1"/>
        <v>13</v>
      </c>
    </row>
    <row r="17" spans="1:36" ht="27" customHeight="1">
      <c r="A17" s="10">
        <v>12</v>
      </c>
      <c r="B17" s="11" t="s">
        <v>12</v>
      </c>
      <c r="C17" s="5" t="s">
        <v>17</v>
      </c>
      <c r="D17" s="5" t="s">
        <v>42</v>
      </c>
      <c r="E17" s="5" t="s">
        <v>2</v>
      </c>
      <c r="F17" s="5" t="s">
        <v>7</v>
      </c>
      <c r="G17" s="5" t="s">
        <v>7</v>
      </c>
      <c r="H17" s="5" t="s">
        <v>56</v>
      </c>
      <c r="I17" s="5" t="s">
        <v>2</v>
      </c>
      <c r="J17" s="5" t="s">
        <v>2</v>
      </c>
      <c r="K17" s="5" t="s">
        <v>2</v>
      </c>
      <c r="L17" s="5" t="s">
        <v>2</v>
      </c>
      <c r="M17" s="5" t="s">
        <v>7</v>
      </c>
      <c r="N17" s="5" t="s">
        <v>7</v>
      </c>
      <c r="O17" s="5" t="s">
        <v>56</v>
      </c>
      <c r="P17" s="5" t="s">
        <v>2</v>
      </c>
      <c r="Q17" s="5" t="s">
        <v>2</v>
      </c>
      <c r="R17" s="5" t="s">
        <v>2</v>
      </c>
      <c r="S17" s="5" t="s">
        <v>2</v>
      </c>
      <c r="T17" s="5" t="s">
        <v>7</v>
      </c>
      <c r="U17" s="5" t="s">
        <v>7</v>
      </c>
      <c r="V17" s="5" t="s">
        <v>56</v>
      </c>
      <c r="W17" s="5" t="s">
        <v>7</v>
      </c>
      <c r="X17" s="5" t="s">
        <v>7</v>
      </c>
      <c r="Y17" s="5" t="s">
        <v>56</v>
      </c>
      <c r="Z17" s="5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s="5" t="s">
        <v>2</v>
      </c>
      <c r="AF17" s="5" t="s">
        <v>56</v>
      </c>
      <c r="AG17" s="5" t="s">
        <v>2</v>
      </c>
      <c r="AH17" s="5" t="s">
        <v>2</v>
      </c>
      <c r="AI17" s="5" t="s">
        <v>2</v>
      </c>
      <c r="AJ17" s="22">
        <f>COUNTIF(E17:S17,"S")</f>
        <v>9</v>
      </c>
    </row>
    <row r="18" spans="1:36" ht="27" customHeight="1">
      <c r="A18" s="33" t="s">
        <v>44</v>
      </c>
      <c r="B18" s="34"/>
      <c r="C18" s="34"/>
      <c r="D18" s="35"/>
      <c r="E18" s="5">
        <f t="shared" ref="E18:AI18" si="2">COUNTIF(E6:E17,"P")</f>
        <v>5</v>
      </c>
      <c r="F18" s="5">
        <f t="shared" si="2"/>
        <v>6</v>
      </c>
      <c r="G18" s="5">
        <f t="shared" si="2"/>
        <v>6</v>
      </c>
      <c r="H18" s="5">
        <f t="shared" si="2"/>
        <v>4</v>
      </c>
      <c r="I18" s="5">
        <f t="shared" si="2"/>
        <v>5</v>
      </c>
      <c r="J18" s="5">
        <f t="shared" si="2"/>
        <v>5</v>
      </c>
      <c r="K18" s="5">
        <f t="shared" si="2"/>
        <v>5</v>
      </c>
      <c r="L18" s="5">
        <f t="shared" si="2"/>
        <v>4</v>
      </c>
      <c r="M18" s="5">
        <f t="shared" si="2"/>
        <v>6</v>
      </c>
      <c r="N18" s="5">
        <f t="shared" si="2"/>
        <v>6</v>
      </c>
      <c r="O18" s="5">
        <f t="shared" si="2"/>
        <v>5</v>
      </c>
      <c r="P18" s="5">
        <f t="shared" si="2"/>
        <v>5</v>
      </c>
      <c r="Q18" s="5">
        <f t="shared" si="2"/>
        <v>5</v>
      </c>
      <c r="R18" s="5">
        <f t="shared" si="2"/>
        <v>5</v>
      </c>
      <c r="S18" s="5">
        <f t="shared" si="2"/>
        <v>4</v>
      </c>
      <c r="T18" s="5">
        <f t="shared" si="2"/>
        <v>6</v>
      </c>
      <c r="U18" s="5">
        <f t="shared" si="2"/>
        <v>6</v>
      </c>
      <c r="V18" s="5">
        <f t="shared" si="2"/>
        <v>5</v>
      </c>
      <c r="W18" s="5">
        <f t="shared" si="2"/>
        <v>4</v>
      </c>
      <c r="X18" s="5">
        <f t="shared" si="2"/>
        <v>6</v>
      </c>
      <c r="Y18" s="5">
        <f t="shared" si="2"/>
        <v>6</v>
      </c>
      <c r="Z18" s="5">
        <f t="shared" si="2"/>
        <v>5</v>
      </c>
      <c r="AA18" s="5">
        <f t="shared" si="2"/>
        <v>5</v>
      </c>
      <c r="AB18" s="5">
        <f t="shared" si="2"/>
        <v>6</v>
      </c>
      <c r="AC18" s="5">
        <f t="shared" si="2"/>
        <v>5</v>
      </c>
      <c r="AD18" s="5">
        <f t="shared" si="2"/>
        <v>5</v>
      </c>
      <c r="AE18" s="5">
        <f t="shared" si="2"/>
        <v>5</v>
      </c>
      <c r="AF18" s="5">
        <f t="shared" si="2"/>
        <v>5</v>
      </c>
      <c r="AG18" s="5">
        <f t="shared" si="2"/>
        <v>4</v>
      </c>
      <c r="AH18" s="5">
        <f t="shared" si="2"/>
        <v>5</v>
      </c>
      <c r="AI18" s="5">
        <f t="shared" si="2"/>
        <v>6</v>
      </c>
      <c r="AJ18" s="9"/>
    </row>
    <row r="19" spans="1:36" ht="27" customHeight="1">
      <c r="A19" s="36" t="s">
        <v>45</v>
      </c>
      <c r="B19" s="37"/>
      <c r="C19" s="37"/>
      <c r="D19" s="38"/>
      <c r="E19" s="5">
        <f t="shared" ref="E19:AI19" si="3">COUNTIF(E6:E17,"S")</f>
        <v>3</v>
      </c>
      <c r="F19" s="5">
        <f t="shared" si="3"/>
        <v>5</v>
      </c>
      <c r="G19" s="5">
        <f t="shared" si="3"/>
        <v>5</v>
      </c>
      <c r="H19" s="5">
        <f t="shared" si="3"/>
        <v>4</v>
      </c>
      <c r="I19" s="5">
        <f t="shared" si="3"/>
        <v>5</v>
      </c>
      <c r="J19" s="5">
        <f t="shared" si="3"/>
        <v>5</v>
      </c>
      <c r="K19" s="5">
        <f t="shared" si="3"/>
        <v>6</v>
      </c>
      <c r="L19" s="5">
        <f t="shared" si="3"/>
        <v>4</v>
      </c>
      <c r="M19" s="5">
        <f t="shared" si="3"/>
        <v>5</v>
      </c>
      <c r="N19" s="5">
        <f t="shared" si="3"/>
        <v>5</v>
      </c>
      <c r="O19" s="5">
        <f t="shared" si="3"/>
        <v>3</v>
      </c>
      <c r="P19" s="5">
        <f t="shared" si="3"/>
        <v>5</v>
      </c>
      <c r="Q19" s="5">
        <f t="shared" si="3"/>
        <v>5</v>
      </c>
      <c r="R19" s="5">
        <f t="shared" si="3"/>
        <v>5</v>
      </c>
      <c r="S19" s="5">
        <f t="shared" si="3"/>
        <v>5</v>
      </c>
      <c r="T19" s="5">
        <f t="shared" si="3"/>
        <v>5</v>
      </c>
      <c r="U19" s="5">
        <f t="shared" si="3"/>
        <v>5</v>
      </c>
      <c r="V19" s="5">
        <f t="shared" si="3"/>
        <v>3</v>
      </c>
      <c r="W19" s="5">
        <f t="shared" si="3"/>
        <v>3</v>
      </c>
      <c r="X19" s="5">
        <f t="shared" si="3"/>
        <v>5</v>
      </c>
      <c r="Y19" s="5">
        <f t="shared" si="3"/>
        <v>5</v>
      </c>
      <c r="Z19" s="5">
        <f t="shared" si="3"/>
        <v>5</v>
      </c>
      <c r="AA19" s="5">
        <f t="shared" si="3"/>
        <v>5</v>
      </c>
      <c r="AB19" s="5">
        <f t="shared" si="3"/>
        <v>6</v>
      </c>
      <c r="AC19" s="5">
        <f t="shared" si="3"/>
        <v>4</v>
      </c>
      <c r="AD19" s="5">
        <f t="shared" si="3"/>
        <v>4</v>
      </c>
      <c r="AE19" s="5">
        <f t="shared" si="3"/>
        <v>6</v>
      </c>
      <c r="AF19" s="5">
        <f t="shared" si="3"/>
        <v>5</v>
      </c>
      <c r="AG19" s="5">
        <f t="shared" si="3"/>
        <v>5</v>
      </c>
      <c r="AH19" s="5">
        <f t="shared" si="3"/>
        <v>7</v>
      </c>
      <c r="AI19" s="5">
        <f t="shared" si="3"/>
        <v>6</v>
      </c>
      <c r="AJ19" s="9"/>
    </row>
    <row r="20" spans="1:36" ht="27" customHeight="1">
      <c r="A20" s="39" t="s">
        <v>47</v>
      </c>
      <c r="B20" s="40"/>
      <c r="C20" s="40"/>
      <c r="D20" s="41"/>
      <c r="E20" s="5">
        <f t="shared" ref="E20:AH20" si="4">COUNTIF(E6:E17,"M")</f>
        <v>0</v>
      </c>
      <c r="F20" s="5">
        <f t="shared" si="4"/>
        <v>1</v>
      </c>
      <c r="G20" s="5">
        <f t="shared" si="4"/>
        <v>1</v>
      </c>
      <c r="H20" s="5">
        <f t="shared" si="4"/>
        <v>0</v>
      </c>
      <c r="I20" s="5">
        <f t="shared" si="4"/>
        <v>0</v>
      </c>
      <c r="J20" s="5">
        <f t="shared" si="4"/>
        <v>0</v>
      </c>
      <c r="K20" s="5">
        <f t="shared" si="4"/>
        <v>0</v>
      </c>
      <c r="L20" s="5">
        <f t="shared" si="4"/>
        <v>0</v>
      </c>
      <c r="M20" s="5">
        <f t="shared" si="4"/>
        <v>1</v>
      </c>
      <c r="N20" s="5">
        <f t="shared" si="4"/>
        <v>1</v>
      </c>
      <c r="O20" s="5">
        <f t="shared" si="4"/>
        <v>0</v>
      </c>
      <c r="P20" s="5">
        <f t="shared" si="4"/>
        <v>0</v>
      </c>
      <c r="Q20" s="5">
        <f t="shared" si="4"/>
        <v>0</v>
      </c>
      <c r="R20" s="5">
        <f t="shared" si="4"/>
        <v>0</v>
      </c>
      <c r="S20" s="5">
        <f t="shared" si="4"/>
        <v>0</v>
      </c>
      <c r="T20" s="5">
        <f t="shared" si="4"/>
        <v>1</v>
      </c>
      <c r="U20" s="5">
        <f t="shared" si="4"/>
        <v>1</v>
      </c>
      <c r="V20" s="5">
        <f t="shared" si="4"/>
        <v>0</v>
      </c>
      <c r="W20" s="5">
        <f t="shared" si="4"/>
        <v>1</v>
      </c>
      <c r="X20" s="5">
        <f t="shared" si="4"/>
        <v>1</v>
      </c>
      <c r="Y20" s="5">
        <f t="shared" si="4"/>
        <v>0</v>
      </c>
      <c r="Z20" s="5">
        <f t="shared" si="4"/>
        <v>0</v>
      </c>
      <c r="AA20" s="5">
        <f t="shared" si="4"/>
        <v>0</v>
      </c>
      <c r="AB20" s="5">
        <f t="shared" si="4"/>
        <v>0</v>
      </c>
      <c r="AC20" s="5">
        <f t="shared" si="4"/>
        <v>0</v>
      </c>
      <c r="AD20" s="5">
        <f t="shared" si="4"/>
        <v>0</v>
      </c>
      <c r="AE20" s="5">
        <f t="shared" si="4"/>
        <v>0</v>
      </c>
      <c r="AF20" s="5">
        <f t="shared" si="4"/>
        <v>0</v>
      </c>
      <c r="AG20" s="5">
        <f t="shared" si="4"/>
        <v>0</v>
      </c>
      <c r="AH20" s="5">
        <f t="shared" si="4"/>
        <v>0</v>
      </c>
      <c r="AI20" s="5">
        <f t="shared" ref="AI20" si="5">COUNTIF(AI6:AI17,"M")</f>
        <v>0</v>
      </c>
      <c r="AJ20" s="9"/>
    </row>
    <row r="21" spans="1:36" ht="27" customHeight="1">
      <c r="A21" s="42" t="s">
        <v>13</v>
      </c>
      <c r="B21" s="43"/>
      <c r="C21" s="43"/>
      <c r="D21" s="44"/>
      <c r="E21" s="5">
        <f t="shared" ref="E21:AI21" si="6">COUNTIF(E6:E17,"O")</f>
        <v>4</v>
      </c>
      <c r="F21" s="5">
        <f t="shared" si="6"/>
        <v>0</v>
      </c>
      <c r="G21" s="5">
        <f t="shared" si="6"/>
        <v>0</v>
      </c>
      <c r="H21" s="5">
        <f t="shared" si="6"/>
        <v>4</v>
      </c>
      <c r="I21" s="5">
        <f t="shared" si="6"/>
        <v>2</v>
      </c>
      <c r="J21" s="5">
        <f t="shared" si="6"/>
        <v>2</v>
      </c>
      <c r="K21" s="5">
        <f t="shared" si="6"/>
        <v>1</v>
      </c>
      <c r="L21" s="5">
        <f t="shared" si="6"/>
        <v>4</v>
      </c>
      <c r="M21" s="5">
        <f t="shared" si="6"/>
        <v>0</v>
      </c>
      <c r="N21" s="5">
        <f t="shared" si="6"/>
        <v>0</v>
      </c>
      <c r="O21" s="5">
        <f t="shared" si="6"/>
        <v>4</v>
      </c>
      <c r="P21" s="5">
        <f t="shared" si="6"/>
        <v>2</v>
      </c>
      <c r="Q21" s="5">
        <f t="shared" si="6"/>
        <v>2</v>
      </c>
      <c r="R21" s="5">
        <f t="shared" si="6"/>
        <v>2</v>
      </c>
      <c r="S21" s="5">
        <f t="shared" si="6"/>
        <v>3</v>
      </c>
      <c r="T21" s="5">
        <f t="shared" si="6"/>
        <v>0</v>
      </c>
      <c r="U21" s="5">
        <f t="shared" si="6"/>
        <v>0</v>
      </c>
      <c r="V21" s="5">
        <f t="shared" si="6"/>
        <v>4</v>
      </c>
      <c r="W21" s="5">
        <f t="shared" si="6"/>
        <v>4</v>
      </c>
      <c r="X21" s="5">
        <f t="shared" si="6"/>
        <v>0</v>
      </c>
      <c r="Y21" s="5">
        <f t="shared" si="6"/>
        <v>1</v>
      </c>
      <c r="Z21" s="5">
        <f t="shared" si="6"/>
        <v>2</v>
      </c>
      <c r="AA21" s="5">
        <f t="shared" si="6"/>
        <v>2</v>
      </c>
      <c r="AB21" s="5">
        <f t="shared" si="6"/>
        <v>0</v>
      </c>
      <c r="AC21" s="5">
        <f t="shared" si="6"/>
        <v>3</v>
      </c>
      <c r="AD21" s="5">
        <f t="shared" si="6"/>
        <v>3</v>
      </c>
      <c r="AE21" s="5">
        <f t="shared" si="6"/>
        <v>1</v>
      </c>
      <c r="AF21" s="5">
        <f t="shared" si="6"/>
        <v>2</v>
      </c>
      <c r="AG21" s="5">
        <f t="shared" si="6"/>
        <v>3</v>
      </c>
      <c r="AH21" s="5">
        <f t="shared" si="6"/>
        <v>0</v>
      </c>
      <c r="AI21" s="5">
        <f t="shared" si="6"/>
        <v>0</v>
      </c>
      <c r="AJ21" s="9"/>
    </row>
    <row r="22" spans="1:36" ht="27" customHeight="1">
      <c r="A22" s="45" t="s">
        <v>14</v>
      </c>
      <c r="B22" s="46"/>
      <c r="C22" s="46"/>
      <c r="D22" s="47"/>
      <c r="E22" s="5">
        <f>SUM(E18:E21)</f>
        <v>12</v>
      </c>
      <c r="F22" s="5">
        <f t="shared" ref="F22:AI22" si="7">SUM(F18:F21)</f>
        <v>12</v>
      </c>
      <c r="G22" s="5">
        <f t="shared" si="7"/>
        <v>12</v>
      </c>
      <c r="H22" s="5">
        <f t="shared" si="7"/>
        <v>12</v>
      </c>
      <c r="I22" s="5">
        <f t="shared" si="7"/>
        <v>12</v>
      </c>
      <c r="J22" s="5">
        <f t="shared" si="7"/>
        <v>12</v>
      </c>
      <c r="K22" s="5">
        <f t="shared" si="7"/>
        <v>12</v>
      </c>
      <c r="L22" s="5">
        <f t="shared" si="7"/>
        <v>12</v>
      </c>
      <c r="M22" s="5">
        <f t="shared" si="7"/>
        <v>12</v>
      </c>
      <c r="N22" s="5">
        <f t="shared" si="7"/>
        <v>12</v>
      </c>
      <c r="O22" s="5">
        <f t="shared" si="7"/>
        <v>12</v>
      </c>
      <c r="P22" s="5">
        <f t="shared" si="7"/>
        <v>12</v>
      </c>
      <c r="Q22" s="5">
        <f t="shared" si="7"/>
        <v>12</v>
      </c>
      <c r="R22" s="5">
        <f t="shared" si="7"/>
        <v>12</v>
      </c>
      <c r="S22" s="5">
        <f t="shared" si="7"/>
        <v>12</v>
      </c>
      <c r="T22" s="5">
        <f t="shared" si="7"/>
        <v>12</v>
      </c>
      <c r="U22" s="5">
        <f t="shared" si="7"/>
        <v>12</v>
      </c>
      <c r="V22" s="5">
        <f t="shared" si="7"/>
        <v>12</v>
      </c>
      <c r="W22" s="5">
        <f t="shared" si="7"/>
        <v>12</v>
      </c>
      <c r="X22" s="5">
        <f t="shared" si="7"/>
        <v>12</v>
      </c>
      <c r="Y22" s="5">
        <f t="shared" si="7"/>
        <v>12</v>
      </c>
      <c r="Z22" s="5">
        <f t="shared" si="7"/>
        <v>12</v>
      </c>
      <c r="AA22" s="5">
        <f t="shared" si="7"/>
        <v>12</v>
      </c>
      <c r="AB22" s="5">
        <f t="shared" si="7"/>
        <v>12</v>
      </c>
      <c r="AC22" s="5">
        <f t="shared" si="7"/>
        <v>12</v>
      </c>
      <c r="AD22" s="5">
        <f t="shared" si="7"/>
        <v>12</v>
      </c>
      <c r="AE22" s="5">
        <f t="shared" si="7"/>
        <v>12</v>
      </c>
      <c r="AF22" s="5">
        <f t="shared" si="7"/>
        <v>12</v>
      </c>
      <c r="AG22" s="5">
        <f t="shared" si="7"/>
        <v>12</v>
      </c>
      <c r="AH22" s="5">
        <f t="shared" si="7"/>
        <v>12</v>
      </c>
      <c r="AI22" s="5">
        <f t="shared" si="7"/>
        <v>12</v>
      </c>
      <c r="AJ22" s="9"/>
    </row>
    <row r="26" spans="1:36" ht="33.75">
      <c r="A26" s="48" t="s">
        <v>66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6" ht="21">
      <c r="A27" s="49" t="s">
        <v>20</v>
      </c>
      <c r="B27" s="49" t="s">
        <v>31</v>
      </c>
      <c r="C27" s="49"/>
      <c r="D27" s="49"/>
      <c r="E27" s="18" t="s">
        <v>6</v>
      </c>
      <c r="F27" s="8" t="s">
        <v>2</v>
      </c>
      <c r="G27" s="6" t="s">
        <v>7</v>
      </c>
      <c r="H27" s="8" t="s">
        <v>2</v>
      </c>
      <c r="I27" s="8" t="s">
        <v>3</v>
      </c>
      <c r="J27" s="8" t="s">
        <v>4</v>
      </c>
      <c r="K27" s="18" t="s">
        <v>5</v>
      </c>
      <c r="L27" s="18" t="s">
        <v>6</v>
      </c>
      <c r="M27" s="8" t="s">
        <v>2</v>
      </c>
      <c r="N27" s="6" t="s">
        <v>7</v>
      </c>
      <c r="O27" s="8" t="s">
        <v>2</v>
      </c>
      <c r="P27" s="8" t="s">
        <v>3</v>
      </c>
      <c r="Q27" s="8" t="s">
        <v>4</v>
      </c>
      <c r="R27" s="18" t="s">
        <v>5</v>
      </c>
      <c r="S27" s="18" t="s">
        <v>6</v>
      </c>
      <c r="T27" s="8" t="s">
        <v>2</v>
      </c>
      <c r="U27" s="6" t="s">
        <v>7</v>
      </c>
      <c r="V27" s="8" t="s">
        <v>2</v>
      </c>
      <c r="W27" s="8" t="s">
        <v>3</v>
      </c>
      <c r="X27" s="8" t="s">
        <v>4</v>
      </c>
      <c r="Y27" s="18" t="s">
        <v>5</v>
      </c>
      <c r="Z27" s="18" t="s">
        <v>6</v>
      </c>
      <c r="AA27" s="8" t="s">
        <v>2</v>
      </c>
      <c r="AB27" s="6" t="s">
        <v>7</v>
      </c>
      <c r="AC27" s="8" t="s">
        <v>2</v>
      </c>
      <c r="AD27" s="8" t="s">
        <v>3</v>
      </c>
      <c r="AE27" s="8" t="s">
        <v>4</v>
      </c>
      <c r="AF27" s="20" t="s">
        <v>5</v>
      </c>
      <c r="AG27" s="20" t="s">
        <v>6</v>
      </c>
      <c r="AH27" s="8" t="s">
        <v>2</v>
      </c>
      <c r="AI27" s="6" t="s">
        <v>7</v>
      </c>
    </row>
    <row r="28" spans="1:36" ht="21">
      <c r="A28" s="49"/>
      <c r="B28" s="49"/>
      <c r="C28" s="49"/>
      <c r="D28" s="49"/>
      <c r="E28" s="18">
        <v>1</v>
      </c>
      <c r="F28" s="18">
        <v>2</v>
      </c>
      <c r="G28" s="6">
        <v>3</v>
      </c>
      <c r="H28" s="18">
        <v>4</v>
      </c>
      <c r="I28" s="18">
        <v>5</v>
      </c>
      <c r="J28" s="18">
        <v>6</v>
      </c>
      <c r="K28" s="18">
        <v>7</v>
      </c>
      <c r="L28" s="18">
        <v>8</v>
      </c>
      <c r="M28" s="18">
        <v>9</v>
      </c>
      <c r="N28" s="6">
        <v>10</v>
      </c>
      <c r="O28" s="18">
        <v>11</v>
      </c>
      <c r="P28" s="18">
        <v>12</v>
      </c>
      <c r="Q28" s="18">
        <v>13</v>
      </c>
      <c r="R28" s="18">
        <v>14</v>
      </c>
      <c r="S28" s="18">
        <v>15</v>
      </c>
      <c r="T28" s="18">
        <v>16</v>
      </c>
      <c r="U28" s="6">
        <v>17</v>
      </c>
      <c r="V28" s="18">
        <v>18</v>
      </c>
      <c r="W28" s="18">
        <v>19</v>
      </c>
      <c r="X28" s="18">
        <v>20</v>
      </c>
      <c r="Y28" s="18">
        <v>21</v>
      </c>
      <c r="Z28" s="18">
        <v>22</v>
      </c>
      <c r="AA28" s="18">
        <v>23</v>
      </c>
      <c r="AB28" s="6">
        <v>24</v>
      </c>
      <c r="AC28" s="18">
        <v>25</v>
      </c>
      <c r="AD28" s="18">
        <v>26</v>
      </c>
      <c r="AE28" s="18">
        <v>27</v>
      </c>
      <c r="AF28" s="18">
        <v>28</v>
      </c>
      <c r="AG28" s="18">
        <v>29</v>
      </c>
      <c r="AH28" s="20">
        <v>30</v>
      </c>
      <c r="AI28" s="18">
        <v>31</v>
      </c>
    </row>
    <row r="29" spans="1:36" ht="23.25">
      <c r="A29" s="12">
        <v>1</v>
      </c>
      <c r="B29" s="50" t="s">
        <v>28</v>
      </c>
      <c r="C29" s="51"/>
      <c r="D29" s="52"/>
      <c r="E29" s="13"/>
      <c r="F29" s="13"/>
      <c r="G29" s="13"/>
      <c r="H29" s="13"/>
      <c r="I29" s="13"/>
      <c r="J29" s="13"/>
      <c r="K29" s="13"/>
      <c r="L29" s="13"/>
      <c r="M29" s="17" t="s">
        <v>53</v>
      </c>
      <c r="N29" s="13"/>
      <c r="O29" s="13"/>
      <c r="P29" s="13"/>
      <c r="Q29" s="13"/>
      <c r="R29" s="13"/>
      <c r="S29" s="13"/>
      <c r="T29" s="15" t="s">
        <v>61</v>
      </c>
      <c r="U29" s="15" t="s">
        <v>54</v>
      </c>
      <c r="V29" s="13"/>
      <c r="W29" s="13"/>
      <c r="X29" s="19" t="s">
        <v>65</v>
      </c>
      <c r="Y29" s="19" t="s">
        <v>65</v>
      </c>
      <c r="Z29" s="13"/>
      <c r="AB29" s="15" t="s">
        <v>62</v>
      </c>
      <c r="AC29" s="13"/>
      <c r="AD29" s="13"/>
      <c r="AE29" s="14"/>
      <c r="AF29" s="13"/>
      <c r="AG29" s="14"/>
      <c r="AH29" s="17" t="s">
        <v>64</v>
      </c>
      <c r="AI29" s="9"/>
    </row>
    <row r="30" spans="1:36" ht="23.25">
      <c r="A30" s="12">
        <v>2</v>
      </c>
      <c r="B30" s="50" t="s">
        <v>29</v>
      </c>
      <c r="C30" s="51"/>
      <c r="D30" s="52"/>
      <c r="E30" s="13"/>
      <c r="F30" s="17" t="s">
        <v>53</v>
      </c>
      <c r="G30" s="17" t="s">
        <v>53</v>
      </c>
      <c r="H30" s="13"/>
      <c r="I30" s="13"/>
      <c r="J30" s="13"/>
      <c r="K30" s="13"/>
      <c r="L30" s="13"/>
      <c r="M30" s="13"/>
      <c r="N30" s="17" t="s">
        <v>53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6" ht="23.25">
      <c r="A31" s="12">
        <v>3</v>
      </c>
      <c r="B31" s="29" t="s">
        <v>30</v>
      </c>
      <c r="C31" s="30"/>
      <c r="D31" s="31"/>
      <c r="E31" s="13"/>
      <c r="F31" s="13"/>
      <c r="G31" s="13"/>
      <c r="H31" s="13"/>
      <c r="I31" s="13"/>
      <c r="J31" s="13"/>
      <c r="K31" s="13"/>
      <c r="M31" s="15" t="s">
        <v>61</v>
      </c>
      <c r="N31" s="13"/>
      <c r="O31" s="13"/>
      <c r="P31" s="13"/>
      <c r="Q31" s="13"/>
      <c r="R31" s="13"/>
      <c r="S31" s="13"/>
      <c r="T31" s="15" t="s">
        <v>62</v>
      </c>
      <c r="U31" s="17" t="s">
        <v>63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6" ht="23.25">
      <c r="A32" s="12">
        <v>4</v>
      </c>
      <c r="B32" s="50" t="s">
        <v>36</v>
      </c>
      <c r="C32" s="51"/>
      <c r="D32" s="5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7" t="s">
        <v>53</v>
      </c>
      <c r="S32" s="14"/>
      <c r="T32" s="13"/>
      <c r="U32" s="13"/>
      <c r="V32" s="13"/>
      <c r="W32" s="14"/>
      <c r="X32" s="14"/>
      <c r="Y32" s="13"/>
      <c r="Z32" s="13"/>
      <c r="AA32" s="13"/>
      <c r="AB32" s="13"/>
      <c r="AC32" s="13"/>
      <c r="AD32" s="13"/>
      <c r="AE32" s="13"/>
      <c r="AF32" s="13"/>
      <c r="AG32" s="17" t="s">
        <v>64</v>
      </c>
      <c r="AH32" s="13"/>
      <c r="AI32" s="13"/>
    </row>
    <row r="34" spans="1:29">
      <c r="A34" s="7" t="s">
        <v>33</v>
      </c>
      <c r="B34" s="7"/>
    </row>
    <row r="35" spans="1:29">
      <c r="A35" s="7"/>
      <c r="B35" s="7" t="s">
        <v>46</v>
      </c>
    </row>
    <row r="39" spans="1:29" ht="18.75">
      <c r="A39" s="54" t="s">
        <v>21</v>
      </c>
      <c r="B39" s="54"/>
      <c r="C39" s="1"/>
      <c r="D39" s="1"/>
      <c r="E39" s="1"/>
      <c r="F39" s="1"/>
      <c r="G39" s="1"/>
      <c r="H39" s="54" t="s">
        <v>24</v>
      </c>
      <c r="I39" s="54"/>
      <c r="J39" s="54"/>
      <c r="K39" s="54"/>
      <c r="L39" s="5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54" t="s">
        <v>26</v>
      </c>
      <c r="AA39" s="54"/>
      <c r="AB39" s="54"/>
      <c r="AC39" s="54"/>
    </row>
    <row r="40" spans="1:29" ht="18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8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8.75">
      <c r="A43" s="55" t="s">
        <v>22</v>
      </c>
      <c r="B43" s="55"/>
      <c r="C43" s="3"/>
      <c r="D43" s="3"/>
      <c r="E43" s="3"/>
      <c r="F43" s="3"/>
      <c r="G43" s="3"/>
      <c r="H43" s="55" t="s">
        <v>57</v>
      </c>
      <c r="I43" s="55"/>
      <c r="J43" s="55"/>
      <c r="K43" s="55"/>
      <c r="L43" s="5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55" t="s">
        <v>37</v>
      </c>
      <c r="AA43" s="55"/>
      <c r="AB43" s="55"/>
      <c r="AC43" s="55"/>
    </row>
    <row r="44" spans="1:29" ht="18.75">
      <c r="A44" s="53" t="s">
        <v>23</v>
      </c>
      <c r="B44" s="53"/>
      <c r="C44" s="4"/>
      <c r="D44" s="4"/>
      <c r="E44" s="4"/>
      <c r="F44" s="4"/>
      <c r="G44" s="4"/>
      <c r="H44" s="53" t="s">
        <v>25</v>
      </c>
      <c r="I44" s="53"/>
      <c r="J44" s="53"/>
      <c r="K44" s="53"/>
      <c r="L44" s="5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3" t="s">
        <v>27</v>
      </c>
      <c r="AA44" s="53"/>
      <c r="AB44" s="53"/>
      <c r="AC44" s="53"/>
    </row>
  </sheetData>
  <mergeCells count="29">
    <mergeCell ref="A44:B44"/>
    <mergeCell ref="H44:L44"/>
    <mergeCell ref="Z44:AC44"/>
    <mergeCell ref="B32:D32"/>
    <mergeCell ref="A39:B39"/>
    <mergeCell ref="H39:L39"/>
    <mergeCell ref="Z39:AC39"/>
    <mergeCell ref="A43:B43"/>
    <mergeCell ref="H43:L43"/>
    <mergeCell ref="Z43:AC43"/>
    <mergeCell ref="B31:D31"/>
    <mergeCell ref="AJ3:AJ5"/>
    <mergeCell ref="A18:D18"/>
    <mergeCell ref="A19:D19"/>
    <mergeCell ref="A20:D20"/>
    <mergeCell ref="A21:D21"/>
    <mergeCell ref="A22:D22"/>
    <mergeCell ref="A26:AI26"/>
    <mergeCell ref="A27:A28"/>
    <mergeCell ref="B27:D28"/>
    <mergeCell ref="B29:D29"/>
    <mergeCell ref="B30:D30"/>
    <mergeCell ref="A1:AI1"/>
    <mergeCell ref="A2:AI2"/>
    <mergeCell ref="A3:A5"/>
    <mergeCell ref="B3:B5"/>
    <mergeCell ref="C3:C5"/>
    <mergeCell ref="D3:D5"/>
    <mergeCell ref="E3:AI3"/>
  </mergeCells>
  <conditionalFormatting sqref="E6:AI17">
    <cfRule type="cellIs" dxfId="12" priority="12" operator="equal">
      <formula>"M"</formula>
    </cfRule>
    <cfRule type="cellIs" dxfId="11" priority="13" operator="equal">
      <formula>"O"</formula>
    </cfRule>
    <cfRule type="cellIs" dxfId="10" priority="14" operator="equal">
      <formula>"O"</formula>
    </cfRule>
    <cfRule type="cellIs" dxfId="9" priority="15" operator="equal">
      <formula>"S"</formula>
    </cfRule>
    <cfRule type="cellIs" dxfId="8" priority="16" operator="equal">
      <formula>"P"</formula>
    </cfRule>
  </conditionalFormatting>
  <conditionalFormatting sqref="E29:K32 L29:L30 L32 M29:Z32 AA30:AA32 AI30:AI32 AB29:AH32">
    <cfRule type="cellIs" dxfId="7" priority="7" operator="equal">
      <formula>18</formula>
    </cfRule>
    <cfRule type="cellIs" dxfId="6" priority="8" operator="equal">
      <formula>"'18.00"</formula>
    </cfRule>
    <cfRule type="cellIs" dxfId="5" priority="9" operator="equal">
      <formula>"'18.00"</formula>
    </cfRule>
    <cfRule type="cellIs" dxfId="4" priority="10" operator="equal">
      <formula>18</formula>
    </cfRule>
    <cfRule type="cellIs" dxfId="3" priority="11" operator="equal">
      <formula>"'18.00"</formula>
    </cfRule>
  </conditionalFormatting>
  <conditionalFormatting sqref="E6:AI6 E8:AI17">
    <cfRule type="cellIs" dxfId="2" priority="6" operator="equal">
      <formula>"M"</formula>
    </cfRule>
  </conditionalFormatting>
  <conditionalFormatting sqref="AG11:AI11">
    <cfRule type="cellIs" dxfId="1" priority="4" operator="equal">
      <formula>"M"</formula>
    </cfRule>
    <cfRule type="cellIs" dxfId="0" priority="5" operator="equal">
      <formula>"M"</formula>
    </cfRule>
  </conditionalFormatting>
  <pageMargins left="0.38" right="0.15" top="0.25" bottom="0.18" header="0.23" footer="0.12"/>
  <pageSetup paperSize="9" scale="4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AGUSTUS</vt:lpstr>
      <vt:lpstr>Sheet1</vt:lpstr>
      <vt:lpstr>AGUSTUS!Print_Area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2025-07-27T06:16:44Z</cp:lastPrinted>
  <dcterms:created xsi:type="dcterms:W3CDTF">2024-06-18T07:19:35Z</dcterms:created>
  <dcterms:modified xsi:type="dcterms:W3CDTF">2025-07-29T05:06:50Z</dcterms:modified>
</cp:coreProperties>
</file>