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Worksheet" sheetId="1" r:id="rId1"/>
    <sheet name="Sheet1" sheetId="2" r:id="rId2"/>
    <sheet name="Sheet2" sheetId="3" r:id="rId3"/>
  </sheets>
  <calcPr calcId="144525"/>
</workbook>
</file>

<file path=xl/calcChain.xml><?xml version="1.0" encoding="utf-8"?>
<calcChain xmlns="http://schemas.openxmlformats.org/spreadsheetml/2006/main">
  <c r="AK37" i="2" l="1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5" i="2"/>
  <c r="AK6" i="2"/>
  <c r="AK4" i="2"/>
  <c r="AK3" i="2"/>
</calcChain>
</file>

<file path=xl/sharedStrings.xml><?xml version="1.0" encoding="utf-8"?>
<sst xmlns="http://schemas.openxmlformats.org/spreadsheetml/2006/main" count="1289" uniqueCount="78">
  <si>
    <t>NUC</t>
  </si>
  <si>
    <t>Nama</t>
  </si>
  <si>
    <t>Jabatan</t>
  </si>
  <si>
    <t>Bulan</t>
  </si>
  <si>
    <t>Tahun</t>
  </si>
  <si>
    <t>KETENTUAN</t>
  </si>
  <si>
    <t>ARYANTO</t>
  </si>
  <si>
    <t>CLEANER</t>
  </si>
  <si>
    <t xml:space="preserve">UNTUK KETENTUAN SHIFT : </t>
  </si>
  <si>
    <t>ALGA ZHALI</t>
  </si>
  <si>
    <t xml:space="preserve">Untuk Jadwal Kosong / Libur </t>
  </si>
  <si>
    <t>ZULFIKAR FAUZI ROMADHON</t>
  </si>
  <si>
    <t>Isi Angka 10 untuk HP 1</t>
  </si>
  <si>
    <t>HUTAMA AGENG PRASETYO</t>
  </si>
  <si>
    <t>Isi Angka 2 untuk HS</t>
  </si>
  <si>
    <t>KASMURI</t>
  </si>
  <si>
    <t>Isi Angka 13 untuk HS1</t>
  </si>
  <si>
    <t>LAELATUL IZZAH</t>
  </si>
  <si>
    <t>Isi Angka 1 untuk HP</t>
  </si>
  <si>
    <t>SUKAMTO</t>
  </si>
  <si>
    <t>Isi Angka 3 untuk HM</t>
  </si>
  <si>
    <t>MISRINA ARUMWANGI</t>
  </si>
  <si>
    <t>Isi Angka 4 untuk OFF</t>
  </si>
  <si>
    <t>AGUNG BUDI PRIYONO</t>
  </si>
  <si>
    <t>Isi Angka 5 untuk MD1</t>
  </si>
  <si>
    <t>IKHWAN FIRDAUS BIMA</t>
  </si>
  <si>
    <t>Isi Angka 8 untuk MD2</t>
  </si>
  <si>
    <t>RAMA BAYU SAPUTRA</t>
  </si>
  <si>
    <t>Isi Angka 11 untuk HP 2</t>
  </si>
  <si>
    <t>AMBAR HIDAYAT</t>
  </si>
  <si>
    <t>ENGGAR WIJAYANTI</t>
  </si>
  <si>
    <t>RIO BAGUS ANDRIANSYAH</t>
  </si>
  <si>
    <t>JUMADI</t>
  </si>
  <si>
    <t>AGUS PRASETYO</t>
  </si>
  <si>
    <t>SHAHRUL MAULANA IBRAHIM</t>
  </si>
  <si>
    <t>AMELIA RATNA PUSPITA DEWI</t>
  </si>
  <si>
    <t>MUKHAMMAD QYLLA AL HILAL</t>
  </si>
  <si>
    <t>HASAN WAKHID</t>
  </si>
  <si>
    <t>DIKI FAHRIZAL YULIANTO</t>
  </si>
  <si>
    <t>CS_PEST_CONTROL</t>
  </si>
  <si>
    <t>RATNA FITRIANI</t>
  </si>
  <si>
    <t>WIBI ANDRA MAHARDHIKA</t>
  </si>
  <si>
    <t>RYAN BAGUS ARDHIANTO</t>
  </si>
  <si>
    <t>QODHIR MAULANA</t>
  </si>
  <si>
    <t>DWI SULISTIO WIBOWO</t>
  </si>
  <si>
    <t>NURI NOVITA</t>
  </si>
  <si>
    <t>ASFURIYAH</t>
  </si>
  <si>
    <t>MIFTAH FARID ALFANDHI</t>
  </si>
  <si>
    <t>SITI RATNA AYU NINGTYAS</t>
  </si>
  <si>
    <t>APRIZAL KURNIAWAN</t>
  </si>
  <si>
    <t>AUFRIDA ANGGI ARTA MEFIA</t>
  </si>
  <si>
    <t>YUNI SETIASIH</t>
  </si>
  <si>
    <t>MUSTAIN</t>
  </si>
  <si>
    <t>SRI WINARNINGSIH</t>
  </si>
  <si>
    <t>O</t>
  </si>
  <si>
    <t>HP</t>
  </si>
  <si>
    <t>HP1</t>
  </si>
  <si>
    <t>HS1</t>
  </si>
  <si>
    <t>HM</t>
  </si>
  <si>
    <t>HP2</t>
  </si>
  <si>
    <t>Plotingan</t>
  </si>
  <si>
    <t>Shift Malam</t>
  </si>
  <si>
    <t>foodhub</t>
  </si>
  <si>
    <t>Ekterior</t>
  </si>
  <si>
    <t>GF</t>
  </si>
  <si>
    <t>LG</t>
  </si>
  <si>
    <t>L1</t>
  </si>
  <si>
    <t>L2</t>
  </si>
  <si>
    <t>Sulo</t>
  </si>
  <si>
    <t>PestControl</t>
  </si>
  <si>
    <t>GLASS</t>
  </si>
  <si>
    <t>SL</t>
  </si>
  <si>
    <t>SN</t>
  </si>
  <si>
    <t>MG</t>
  </si>
  <si>
    <t>SB</t>
  </si>
  <si>
    <t>JM</t>
  </si>
  <si>
    <t>KM</t>
  </si>
  <si>
    <t>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</si>
</sst>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abSelected="1" topLeftCell="A13" workbookViewId="0">
      <selection activeCell="AE22" sqref="AE22:AI22"/>
    </sheetView>
  </sheetViews>
  <sheetFormatPr defaultRowHeight="15" x14ac:dyDescent="0.25"/>
  <cols>
    <col min="1" max="1" width="9.28515625" bestFit="1" customWidth="1"/>
    <col min="2" max="2" width="30.5703125" bestFit="1" customWidth="1"/>
    <col min="3" max="3" width="18.7109375" bestFit="1" customWidth="1"/>
    <col min="4" max="5" width="7" bestFit="1" customWidth="1"/>
    <col min="6" max="36" width="3.71093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5004808</v>
      </c>
      <c r="B2" t="s">
        <v>6</v>
      </c>
      <c r="C2" t="s">
        <v>7</v>
      </c>
      <c r="D2">
        <v>11</v>
      </c>
      <c r="E2">
        <v>2023</v>
      </c>
      <c r="F2">
        <v>3</v>
      </c>
      <c r="G2">
        <v>3</v>
      </c>
      <c r="H2" s="3">
        <v>4</v>
      </c>
      <c r="I2">
        <v>3</v>
      </c>
      <c r="J2">
        <v>3</v>
      </c>
      <c r="K2">
        <v>3</v>
      </c>
      <c r="L2">
        <v>3</v>
      </c>
      <c r="M2">
        <v>3</v>
      </c>
      <c r="N2">
        <v>3</v>
      </c>
      <c r="O2" s="3">
        <v>4</v>
      </c>
      <c r="P2">
        <v>3</v>
      </c>
      <c r="Q2">
        <v>3</v>
      </c>
      <c r="R2">
        <v>3</v>
      </c>
      <c r="S2">
        <v>3</v>
      </c>
      <c r="T2">
        <v>3</v>
      </c>
      <c r="U2">
        <v>3</v>
      </c>
      <c r="V2" s="3">
        <v>4</v>
      </c>
      <c r="W2">
        <v>3</v>
      </c>
      <c r="X2">
        <v>3</v>
      </c>
      <c r="Y2">
        <v>3</v>
      </c>
      <c r="Z2">
        <v>3</v>
      </c>
      <c r="AA2">
        <v>3</v>
      </c>
      <c r="AB2">
        <v>3</v>
      </c>
      <c r="AC2" s="3">
        <v>4</v>
      </c>
      <c r="AD2">
        <v>3</v>
      </c>
      <c r="AE2">
        <v>3</v>
      </c>
      <c r="AF2">
        <v>3</v>
      </c>
      <c r="AG2">
        <v>3</v>
      </c>
      <c r="AH2">
        <v>3</v>
      </c>
      <c r="AI2">
        <v>3</v>
      </c>
    </row>
    <row r="3" spans="1:37" x14ac:dyDescent="0.25">
      <c r="A3">
        <v>5006008</v>
      </c>
      <c r="B3" t="s">
        <v>9</v>
      </c>
      <c r="C3" t="s">
        <v>7</v>
      </c>
      <c r="D3">
        <v>11</v>
      </c>
      <c r="E3">
        <v>2023</v>
      </c>
      <c r="F3" s="3">
        <v>4</v>
      </c>
      <c r="G3">
        <v>13</v>
      </c>
      <c r="H3">
        <v>13</v>
      </c>
      <c r="I3">
        <v>13</v>
      </c>
      <c r="J3">
        <v>13</v>
      </c>
      <c r="K3">
        <v>13</v>
      </c>
      <c r="L3">
        <v>13</v>
      </c>
      <c r="M3" s="3">
        <v>4</v>
      </c>
      <c r="N3">
        <v>13</v>
      </c>
      <c r="O3">
        <v>13</v>
      </c>
      <c r="P3">
        <v>13</v>
      </c>
      <c r="Q3">
        <v>13</v>
      </c>
      <c r="R3">
        <v>13</v>
      </c>
      <c r="S3">
        <v>13</v>
      </c>
      <c r="T3" s="3">
        <v>4</v>
      </c>
      <c r="U3">
        <v>13</v>
      </c>
      <c r="V3">
        <v>13</v>
      </c>
      <c r="W3">
        <v>13</v>
      </c>
      <c r="X3">
        <v>13</v>
      </c>
      <c r="Y3">
        <v>13</v>
      </c>
      <c r="Z3">
        <v>13</v>
      </c>
      <c r="AA3" s="3">
        <v>4</v>
      </c>
      <c r="AB3">
        <v>13</v>
      </c>
      <c r="AC3">
        <v>13</v>
      </c>
      <c r="AD3">
        <v>13</v>
      </c>
      <c r="AE3">
        <v>13</v>
      </c>
      <c r="AF3">
        <v>13</v>
      </c>
      <c r="AG3">
        <v>13</v>
      </c>
      <c r="AH3" s="3">
        <v>4</v>
      </c>
      <c r="AI3">
        <v>13</v>
      </c>
    </row>
    <row r="4" spans="1:37" x14ac:dyDescent="0.25">
      <c r="A4">
        <v>5006023</v>
      </c>
      <c r="B4" t="s">
        <v>11</v>
      </c>
      <c r="C4" t="s">
        <v>7</v>
      </c>
      <c r="D4">
        <v>11</v>
      </c>
      <c r="E4">
        <v>2023</v>
      </c>
      <c r="F4">
        <v>13</v>
      </c>
      <c r="G4">
        <v>13</v>
      </c>
      <c r="H4">
        <v>13</v>
      </c>
      <c r="I4">
        <v>13</v>
      </c>
      <c r="J4">
        <v>13</v>
      </c>
      <c r="K4">
        <v>13</v>
      </c>
      <c r="L4" s="3">
        <v>4</v>
      </c>
      <c r="M4">
        <v>13</v>
      </c>
      <c r="N4">
        <v>13</v>
      </c>
      <c r="O4">
        <v>13</v>
      </c>
      <c r="P4">
        <v>13</v>
      </c>
      <c r="Q4">
        <v>13</v>
      </c>
      <c r="R4">
        <v>13</v>
      </c>
      <c r="S4" s="3">
        <v>4</v>
      </c>
      <c r="T4">
        <v>13</v>
      </c>
      <c r="U4">
        <v>13</v>
      </c>
      <c r="V4">
        <v>13</v>
      </c>
      <c r="W4">
        <v>13</v>
      </c>
      <c r="X4">
        <v>13</v>
      </c>
      <c r="Y4">
        <v>13</v>
      </c>
      <c r="Z4" s="3">
        <v>4</v>
      </c>
      <c r="AA4">
        <v>13</v>
      </c>
      <c r="AB4">
        <v>13</v>
      </c>
      <c r="AC4">
        <v>13</v>
      </c>
      <c r="AD4">
        <v>13</v>
      </c>
      <c r="AE4">
        <v>13</v>
      </c>
      <c r="AF4">
        <v>13</v>
      </c>
      <c r="AG4" s="3">
        <v>4</v>
      </c>
      <c r="AH4">
        <v>13</v>
      </c>
      <c r="AI4">
        <v>13</v>
      </c>
    </row>
    <row r="5" spans="1:37" x14ac:dyDescent="0.25">
      <c r="A5">
        <v>5006035</v>
      </c>
      <c r="B5" t="s">
        <v>13</v>
      </c>
      <c r="C5" t="s">
        <v>7</v>
      </c>
      <c r="D5">
        <v>11</v>
      </c>
      <c r="E5">
        <v>2023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 s="3">
        <v>4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 s="3">
        <v>4</v>
      </c>
      <c r="T5">
        <v>3</v>
      </c>
      <c r="U5">
        <v>3</v>
      </c>
      <c r="V5">
        <v>3</v>
      </c>
      <c r="W5">
        <v>3</v>
      </c>
      <c r="X5">
        <v>3</v>
      </c>
      <c r="Y5">
        <v>3</v>
      </c>
      <c r="Z5" s="3">
        <v>4</v>
      </c>
      <c r="AA5">
        <v>3</v>
      </c>
      <c r="AB5">
        <v>3</v>
      </c>
      <c r="AC5">
        <v>3</v>
      </c>
      <c r="AD5">
        <v>3</v>
      </c>
      <c r="AE5">
        <v>3</v>
      </c>
      <c r="AF5">
        <v>3</v>
      </c>
      <c r="AG5" s="3">
        <v>4</v>
      </c>
      <c r="AH5">
        <v>3</v>
      </c>
      <c r="AI5">
        <v>3</v>
      </c>
    </row>
    <row r="6" spans="1:37" x14ac:dyDescent="0.25">
      <c r="A6">
        <v>5006037</v>
      </c>
      <c r="B6" t="s">
        <v>15</v>
      </c>
      <c r="C6" t="s">
        <v>7</v>
      </c>
      <c r="D6">
        <v>11</v>
      </c>
      <c r="E6">
        <v>2023</v>
      </c>
      <c r="F6">
        <v>13</v>
      </c>
      <c r="G6">
        <v>13</v>
      </c>
      <c r="H6">
        <v>13</v>
      </c>
      <c r="I6">
        <v>13</v>
      </c>
      <c r="J6">
        <v>13</v>
      </c>
      <c r="K6" s="3">
        <v>4</v>
      </c>
      <c r="L6">
        <v>13</v>
      </c>
      <c r="M6">
        <v>13</v>
      </c>
      <c r="N6">
        <v>13</v>
      </c>
      <c r="O6">
        <v>13</v>
      </c>
      <c r="P6">
        <v>13</v>
      </c>
      <c r="Q6">
        <v>13</v>
      </c>
      <c r="R6" s="3">
        <v>4</v>
      </c>
      <c r="S6">
        <v>13</v>
      </c>
      <c r="T6">
        <v>13</v>
      </c>
      <c r="U6">
        <v>13</v>
      </c>
      <c r="V6">
        <v>13</v>
      </c>
      <c r="W6">
        <v>13</v>
      </c>
      <c r="X6">
        <v>13</v>
      </c>
      <c r="Y6" s="3">
        <v>4</v>
      </c>
      <c r="Z6">
        <v>13</v>
      </c>
      <c r="AA6">
        <v>13</v>
      </c>
      <c r="AB6">
        <v>13</v>
      </c>
      <c r="AC6">
        <v>13</v>
      </c>
      <c r="AD6">
        <v>13</v>
      </c>
      <c r="AE6">
        <v>13</v>
      </c>
      <c r="AF6" s="3">
        <v>4</v>
      </c>
      <c r="AG6">
        <v>13</v>
      </c>
      <c r="AH6">
        <v>13</v>
      </c>
      <c r="AI6">
        <v>13</v>
      </c>
    </row>
    <row r="7" spans="1:37" x14ac:dyDescent="0.25">
      <c r="A7">
        <v>5006049</v>
      </c>
      <c r="B7" t="s">
        <v>17</v>
      </c>
      <c r="C7" t="s">
        <v>7</v>
      </c>
      <c r="D7">
        <v>11</v>
      </c>
      <c r="E7">
        <v>2023</v>
      </c>
      <c r="F7">
        <v>1</v>
      </c>
      <c r="G7">
        <v>10</v>
      </c>
      <c r="H7" s="3">
        <v>4</v>
      </c>
      <c r="I7">
        <v>13</v>
      </c>
      <c r="J7">
        <v>13</v>
      </c>
      <c r="K7">
        <v>13</v>
      </c>
      <c r="L7">
        <v>13</v>
      </c>
      <c r="M7">
        <v>10</v>
      </c>
      <c r="N7">
        <v>10</v>
      </c>
      <c r="O7" s="3">
        <v>4</v>
      </c>
      <c r="P7">
        <v>13</v>
      </c>
      <c r="Q7">
        <v>13</v>
      </c>
      <c r="R7">
        <v>13</v>
      </c>
      <c r="S7">
        <v>13</v>
      </c>
      <c r="T7">
        <v>10</v>
      </c>
      <c r="U7">
        <v>10</v>
      </c>
      <c r="V7" s="3">
        <v>4</v>
      </c>
      <c r="W7">
        <v>13</v>
      </c>
      <c r="X7">
        <v>13</v>
      </c>
      <c r="Y7">
        <v>13</v>
      </c>
      <c r="Z7">
        <v>13</v>
      </c>
      <c r="AA7">
        <v>10</v>
      </c>
      <c r="AB7">
        <v>10</v>
      </c>
      <c r="AC7" s="3">
        <v>4</v>
      </c>
      <c r="AD7">
        <v>13</v>
      </c>
      <c r="AE7">
        <v>13</v>
      </c>
      <c r="AF7">
        <v>13</v>
      </c>
      <c r="AG7">
        <v>13</v>
      </c>
      <c r="AH7">
        <v>10</v>
      </c>
      <c r="AI7">
        <v>10</v>
      </c>
    </row>
    <row r="8" spans="1:37" x14ac:dyDescent="0.25">
      <c r="A8">
        <v>5006201</v>
      </c>
      <c r="B8" t="s">
        <v>19</v>
      </c>
      <c r="C8" t="s">
        <v>7</v>
      </c>
      <c r="D8">
        <v>11</v>
      </c>
      <c r="E8">
        <v>2023</v>
      </c>
      <c r="F8">
        <v>13</v>
      </c>
      <c r="G8">
        <v>13</v>
      </c>
      <c r="H8">
        <v>13</v>
      </c>
      <c r="I8">
        <v>13</v>
      </c>
      <c r="J8">
        <v>13</v>
      </c>
      <c r="K8" s="3">
        <v>4</v>
      </c>
      <c r="L8">
        <v>13</v>
      </c>
      <c r="M8">
        <v>13</v>
      </c>
      <c r="N8">
        <v>13</v>
      </c>
      <c r="O8">
        <v>13</v>
      </c>
      <c r="P8">
        <v>13</v>
      </c>
      <c r="Q8">
        <v>13</v>
      </c>
      <c r="R8" s="3">
        <v>4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 s="3">
        <v>4</v>
      </c>
      <c r="Z8">
        <v>13</v>
      </c>
      <c r="AA8">
        <v>13</v>
      </c>
      <c r="AB8">
        <v>13</v>
      </c>
      <c r="AC8">
        <v>13</v>
      </c>
      <c r="AD8">
        <v>13</v>
      </c>
      <c r="AE8">
        <v>13</v>
      </c>
      <c r="AF8" s="3">
        <v>4</v>
      </c>
      <c r="AG8">
        <v>13</v>
      </c>
      <c r="AH8">
        <v>13</v>
      </c>
      <c r="AI8">
        <v>13</v>
      </c>
    </row>
    <row r="9" spans="1:37" x14ac:dyDescent="0.25">
      <c r="A9">
        <v>5006336</v>
      </c>
      <c r="B9" t="s">
        <v>21</v>
      </c>
      <c r="C9" t="s">
        <v>7</v>
      </c>
      <c r="D9">
        <v>11</v>
      </c>
      <c r="E9">
        <v>2023</v>
      </c>
      <c r="F9" s="3">
        <v>4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 s="3">
        <v>4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 s="3">
        <v>4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4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 s="3">
        <v>4</v>
      </c>
      <c r="AI9">
        <v>1</v>
      </c>
    </row>
    <row r="10" spans="1:37" x14ac:dyDescent="0.25">
      <c r="A10">
        <v>5006406</v>
      </c>
      <c r="B10" t="s">
        <v>23</v>
      </c>
      <c r="C10" t="s">
        <v>7</v>
      </c>
      <c r="D10">
        <v>11</v>
      </c>
      <c r="E10">
        <v>2023</v>
      </c>
      <c r="F10" s="3">
        <v>4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 s="3">
        <v>4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 s="3">
        <v>4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4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 s="3">
        <v>4</v>
      </c>
      <c r="AI10">
        <v>1</v>
      </c>
    </row>
    <row r="11" spans="1:37" x14ac:dyDescent="0.25">
      <c r="A11">
        <v>5006781</v>
      </c>
      <c r="B11" t="s">
        <v>25</v>
      </c>
      <c r="C11" t="s">
        <v>7</v>
      </c>
      <c r="D11">
        <v>11</v>
      </c>
      <c r="E11">
        <v>2023</v>
      </c>
      <c r="F11">
        <v>13</v>
      </c>
      <c r="G11">
        <v>13</v>
      </c>
      <c r="H11">
        <v>13</v>
      </c>
      <c r="I11">
        <v>13</v>
      </c>
      <c r="J11">
        <v>13</v>
      </c>
      <c r="K11">
        <v>13</v>
      </c>
      <c r="L11" s="3">
        <v>4</v>
      </c>
      <c r="M11">
        <v>13</v>
      </c>
      <c r="N11">
        <v>13</v>
      </c>
      <c r="O11">
        <v>13</v>
      </c>
      <c r="P11">
        <v>13</v>
      </c>
      <c r="Q11">
        <v>13</v>
      </c>
      <c r="R11">
        <v>13</v>
      </c>
      <c r="S11" s="3">
        <v>4</v>
      </c>
      <c r="T11">
        <v>13</v>
      </c>
      <c r="U11">
        <v>13</v>
      </c>
      <c r="V11">
        <v>13</v>
      </c>
      <c r="W11">
        <v>13</v>
      </c>
      <c r="X11">
        <v>13</v>
      </c>
      <c r="Y11">
        <v>13</v>
      </c>
      <c r="Z11" s="3">
        <v>4</v>
      </c>
      <c r="AA11">
        <v>13</v>
      </c>
      <c r="AB11">
        <v>13</v>
      </c>
      <c r="AC11">
        <v>13</v>
      </c>
      <c r="AD11">
        <v>13</v>
      </c>
      <c r="AE11">
        <v>13</v>
      </c>
      <c r="AF11">
        <v>13</v>
      </c>
      <c r="AG11" s="3">
        <v>4</v>
      </c>
      <c r="AH11">
        <v>13</v>
      </c>
      <c r="AI11">
        <v>13</v>
      </c>
    </row>
    <row r="12" spans="1:37" x14ac:dyDescent="0.25">
      <c r="A12">
        <v>5006915</v>
      </c>
      <c r="B12" t="s">
        <v>27</v>
      </c>
      <c r="C12" t="s">
        <v>7</v>
      </c>
      <c r="D12">
        <v>11</v>
      </c>
      <c r="E12">
        <v>2023</v>
      </c>
      <c r="F12">
        <v>13</v>
      </c>
      <c r="G12" s="3">
        <v>4</v>
      </c>
      <c r="H12">
        <v>13</v>
      </c>
      <c r="I12">
        <v>13</v>
      </c>
      <c r="J12">
        <v>13</v>
      </c>
      <c r="K12">
        <v>13</v>
      </c>
      <c r="L12">
        <v>13</v>
      </c>
      <c r="M12">
        <v>13</v>
      </c>
      <c r="N12" s="3">
        <v>4</v>
      </c>
      <c r="O12">
        <v>13</v>
      </c>
      <c r="P12">
        <v>13</v>
      </c>
      <c r="Q12">
        <v>13</v>
      </c>
      <c r="R12">
        <v>13</v>
      </c>
      <c r="S12">
        <v>13</v>
      </c>
      <c r="T12">
        <v>13</v>
      </c>
      <c r="U12" s="3">
        <v>4</v>
      </c>
      <c r="V12">
        <v>13</v>
      </c>
      <c r="W12">
        <v>13</v>
      </c>
      <c r="X12">
        <v>13</v>
      </c>
      <c r="Y12">
        <v>13</v>
      </c>
      <c r="Z12">
        <v>13</v>
      </c>
      <c r="AA12">
        <v>13</v>
      </c>
      <c r="AB12" s="3">
        <v>4</v>
      </c>
      <c r="AC12">
        <v>13</v>
      </c>
      <c r="AD12">
        <v>13</v>
      </c>
      <c r="AE12">
        <v>13</v>
      </c>
      <c r="AF12">
        <v>13</v>
      </c>
      <c r="AG12">
        <v>13</v>
      </c>
      <c r="AH12">
        <v>13</v>
      </c>
      <c r="AI12" s="3">
        <v>4</v>
      </c>
    </row>
    <row r="13" spans="1:37" x14ac:dyDescent="0.25">
      <c r="A13">
        <v>5007552</v>
      </c>
      <c r="B13" t="s">
        <v>29</v>
      </c>
      <c r="C13" t="s">
        <v>7</v>
      </c>
      <c r="D13">
        <v>11</v>
      </c>
      <c r="E13">
        <v>2023</v>
      </c>
      <c r="F13" s="3">
        <v>4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 s="3">
        <v>4</v>
      </c>
      <c r="N13">
        <v>3</v>
      </c>
      <c r="O13">
        <v>3</v>
      </c>
      <c r="P13">
        <v>3</v>
      </c>
      <c r="Q13">
        <v>3</v>
      </c>
      <c r="R13">
        <v>3</v>
      </c>
      <c r="S13">
        <v>3</v>
      </c>
      <c r="T13" s="3">
        <v>4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 s="3">
        <v>4</v>
      </c>
      <c r="AB13">
        <v>3</v>
      </c>
      <c r="AC13">
        <v>3</v>
      </c>
      <c r="AD13">
        <v>3</v>
      </c>
      <c r="AE13">
        <v>3</v>
      </c>
      <c r="AF13">
        <v>3</v>
      </c>
      <c r="AG13">
        <v>3</v>
      </c>
      <c r="AH13" s="3">
        <v>4</v>
      </c>
      <c r="AI13">
        <v>3</v>
      </c>
    </row>
    <row r="14" spans="1:37" x14ac:dyDescent="0.25">
      <c r="A14">
        <v>5007631</v>
      </c>
      <c r="B14" t="s">
        <v>30</v>
      </c>
      <c r="C14" t="s">
        <v>7</v>
      </c>
      <c r="D14">
        <v>11</v>
      </c>
      <c r="E14">
        <v>2023</v>
      </c>
      <c r="F14">
        <v>13</v>
      </c>
      <c r="G14">
        <v>13</v>
      </c>
      <c r="H14">
        <v>13</v>
      </c>
      <c r="I14">
        <v>13</v>
      </c>
      <c r="J14">
        <v>13</v>
      </c>
      <c r="K14">
        <v>13</v>
      </c>
      <c r="L14" s="3">
        <v>4</v>
      </c>
      <c r="M14">
        <v>13</v>
      </c>
      <c r="N14">
        <v>13</v>
      </c>
      <c r="O14">
        <v>13</v>
      </c>
      <c r="P14">
        <v>13</v>
      </c>
      <c r="Q14">
        <v>13</v>
      </c>
      <c r="R14">
        <v>13</v>
      </c>
      <c r="S14" s="3">
        <v>4</v>
      </c>
      <c r="T14">
        <v>13</v>
      </c>
      <c r="U14">
        <v>13</v>
      </c>
      <c r="V14">
        <v>13</v>
      </c>
      <c r="W14">
        <v>13</v>
      </c>
      <c r="X14">
        <v>13</v>
      </c>
      <c r="Y14">
        <v>13</v>
      </c>
      <c r="Z14" s="3">
        <v>4</v>
      </c>
      <c r="AA14">
        <v>13</v>
      </c>
      <c r="AB14">
        <v>13</v>
      </c>
      <c r="AC14">
        <v>13</v>
      </c>
      <c r="AD14">
        <v>13</v>
      </c>
      <c r="AE14">
        <v>13</v>
      </c>
      <c r="AF14">
        <v>13</v>
      </c>
      <c r="AG14" s="3">
        <v>4</v>
      </c>
      <c r="AH14">
        <v>13</v>
      </c>
      <c r="AI14">
        <v>13</v>
      </c>
    </row>
    <row r="15" spans="1:37" x14ac:dyDescent="0.25">
      <c r="A15">
        <v>5007641</v>
      </c>
      <c r="B15" t="s">
        <v>31</v>
      </c>
      <c r="C15" t="s">
        <v>7</v>
      </c>
      <c r="D15">
        <v>11</v>
      </c>
      <c r="E15">
        <v>2023</v>
      </c>
      <c r="F15">
        <v>13</v>
      </c>
      <c r="G15">
        <v>13</v>
      </c>
      <c r="H15" s="3">
        <v>4</v>
      </c>
      <c r="I15">
        <v>13</v>
      </c>
      <c r="J15">
        <v>13</v>
      </c>
      <c r="K15">
        <v>10</v>
      </c>
      <c r="L15">
        <v>10</v>
      </c>
      <c r="M15">
        <v>10</v>
      </c>
      <c r="N15">
        <v>13</v>
      </c>
      <c r="O15" s="3">
        <v>4</v>
      </c>
      <c r="P15">
        <v>13</v>
      </c>
      <c r="Q15">
        <v>13</v>
      </c>
      <c r="R15">
        <v>10</v>
      </c>
      <c r="S15">
        <v>10</v>
      </c>
      <c r="T15">
        <v>10</v>
      </c>
      <c r="U15">
        <v>13</v>
      </c>
      <c r="V15" s="3">
        <v>4</v>
      </c>
      <c r="W15">
        <v>13</v>
      </c>
      <c r="X15">
        <v>13</v>
      </c>
      <c r="Y15">
        <v>10</v>
      </c>
      <c r="Z15">
        <v>10</v>
      </c>
      <c r="AA15">
        <v>10</v>
      </c>
      <c r="AB15">
        <v>13</v>
      </c>
      <c r="AC15" s="3">
        <v>4</v>
      </c>
      <c r="AD15">
        <v>13</v>
      </c>
      <c r="AE15">
        <v>13</v>
      </c>
      <c r="AF15">
        <v>10</v>
      </c>
      <c r="AG15">
        <v>10</v>
      </c>
      <c r="AH15">
        <v>10</v>
      </c>
      <c r="AI15">
        <v>13</v>
      </c>
    </row>
    <row r="16" spans="1:37" x14ac:dyDescent="0.25">
      <c r="A16">
        <v>5007642</v>
      </c>
      <c r="B16" t="s">
        <v>32</v>
      </c>
      <c r="C16" t="s">
        <v>7</v>
      </c>
      <c r="D16">
        <v>11</v>
      </c>
      <c r="E16">
        <v>2023</v>
      </c>
      <c r="F16">
        <v>13</v>
      </c>
      <c r="G16" s="3">
        <v>4</v>
      </c>
      <c r="H16">
        <v>13</v>
      </c>
      <c r="I16">
        <v>13</v>
      </c>
      <c r="J16">
        <v>13</v>
      </c>
      <c r="K16">
        <v>13</v>
      </c>
      <c r="L16">
        <v>13</v>
      </c>
      <c r="M16">
        <v>13</v>
      </c>
      <c r="N16" s="3">
        <v>4</v>
      </c>
      <c r="O16">
        <v>13</v>
      </c>
      <c r="P16">
        <v>13</v>
      </c>
      <c r="Q16">
        <v>13</v>
      </c>
      <c r="R16">
        <v>13</v>
      </c>
      <c r="S16">
        <v>13</v>
      </c>
      <c r="T16">
        <v>13</v>
      </c>
      <c r="U16" s="3">
        <v>4</v>
      </c>
      <c r="V16">
        <v>13</v>
      </c>
      <c r="W16">
        <v>13</v>
      </c>
      <c r="X16">
        <v>13</v>
      </c>
      <c r="Y16">
        <v>13</v>
      </c>
      <c r="Z16">
        <v>13</v>
      </c>
      <c r="AA16">
        <v>13</v>
      </c>
      <c r="AB16" s="3">
        <v>4</v>
      </c>
      <c r="AC16">
        <v>13</v>
      </c>
      <c r="AD16">
        <v>13</v>
      </c>
      <c r="AE16">
        <v>13</v>
      </c>
      <c r="AF16">
        <v>13</v>
      </c>
      <c r="AG16">
        <v>13</v>
      </c>
      <c r="AH16">
        <v>13</v>
      </c>
      <c r="AI16" s="3">
        <v>4</v>
      </c>
    </row>
    <row r="17" spans="1:35" x14ac:dyDescent="0.25">
      <c r="A17">
        <v>5007643</v>
      </c>
      <c r="B17" t="s">
        <v>33</v>
      </c>
      <c r="C17" t="s">
        <v>7</v>
      </c>
      <c r="D17">
        <v>11</v>
      </c>
      <c r="E17">
        <v>2023</v>
      </c>
      <c r="F17">
        <v>10</v>
      </c>
      <c r="G17">
        <v>10</v>
      </c>
      <c r="H17" s="3">
        <v>4</v>
      </c>
      <c r="I17">
        <v>10</v>
      </c>
      <c r="J17">
        <v>10</v>
      </c>
      <c r="K17">
        <v>10</v>
      </c>
      <c r="L17">
        <v>10</v>
      </c>
      <c r="M17">
        <v>10</v>
      </c>
      <c r="N17">
        <v>10</v>
      </c>
      <c r="O17" s="3">
        <v>4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 s="3">
        <v>4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 s="3">
        <v>4</v>
      </c>
      <c r="AD17">
        <v>10</v>
      </c>
      <c r="AE17">
        <v>10</v>
      </c>
      <c r="AF17">
        <v>10</v>
      </c>
      <c r="AG17">
        <v>10</v>
      </c>
      <c r="AH17">
        <v>10</v>
      </c>
      <c r="AI17">
        <v>10</v>
      </c>
    </row>
    <row r="18" spans="1:35" x14ac:dyDescent="0.25">
      <c r="A18">
        <v>5007644</v>
      </c>
      <c r="B18" t="s">
        <v>34</v>
      </c>
      <c r="C18" t="s">
        <v>7</v>
      </c>
      <c r="D18">
        <v>11</v>
      </c>
      <c r="E18">
        <v>2023</v>
      </c>
      <c r="F18">
        <v>13</v>
      </c>
      <c r="G18">
        <v>13</v>
      </c>
      <c r="H18">
        <v>13</v>
      </c>
      <c r="I18">
        <v>13</v>
      </c>
      <c r="J18">
        <v>13</v>
      </c>
      <c r="K18" s="3">
        <v>4</v>
      </c>
      <c r="L18">
        <v>13</v>
      </c>
      <c r="M18">
        <v>13</v>
      </c>
      <c r="N18">
        <v>13</v>
      </c>
      <c r="O18">
        <v>13</v>
      </c>
      <c r="P18">
        <v>13</v>
      </c>
      <c r="Q18">
        <v>13</v>
      </c>
      <c r="R18" s="3">
        <v>4</v>
      </c>
      <c r="S18">
        <v>13</v>
      </c>
      <c r="T18">
        <v>13</v>
      </c>
      <c r="U18">
        <v>13</v>
      </c>
      <c r="V18">
        <v>13</v>
      </c>
      <c r="W18">
        <v>13</v>
      </c>
      <c r="X18">
        <v>13</v>
      </c>
      <c r="Y18" s="3">
        <v>4</v>
      </c>
      <c r="Z18">
        <v>13</v>
      </c>
      <c r="AA18">
        <v>13</v>
      </c>
      <c r="AB18">
        <v>13</v>
      </c>
      <c r="AC18">
        <v>13</v>
      </c>
      <c r="AD18">
        <v>13</v>
      </c>
      <c r="AE18">
        <v>13</v>
      </c>
      <c r="AF18" s="3">
        <v>4</v>
      </c>
      <c r="AG18">
        <v>13</v>
      </c>
      <c r="AH18">
        <v>13</v>
      </c>
      <c r="AI18">
        <v>13</v>
      </c>
    </row>
    <row r="19" spans="1:35" x14ac:dyDescent="0.25">
      <c r="A19">
        <v>5007651</v>
      </c>
      <c r="B19" t="s">
        <v>35</v>
      </c>
      <c r="C19" t="s">
        <v>7</v>
      </c>
      <c r="D19">
        <v>11</v>
      </c>
      <c r="E19">
        <v>2023</v>
      </c>
      <c r="F19">
        <v>1</v>
      </c>
      <c r="G19">
        <v>1</v>
      </c>
      <c r="H19">
        <v>13</v>
      </c>
      <c r="I19">
        <v>13</v>
      </c>
      <c r="J19">
        <v>13</v>
      </c>
      <c r="K19">
        <v>13</v>
      </c>
      <c r="L19" s="3">
        <v>4</v>
      </c>
      <c r="M19">
        <v>1</v>
      </c>
      <c r="N19">
        <v>1</v>
      </c>
      <c r="O19">
        <v>13</v>
      </c>
      <c r="P19">
        <v>13</v>
      </c>
      <c r="Q19">
        <v>13</v>
      </c>
      <c r="R19">
        <v>13</v>
      </c>
      <c r="S19" s="3">
        <v>4</v>
      </c>
      <c r="T19">
        <v>1</v>
      </c>
      <c r="U19">
        <v>1</v>
      </c>
      <c r="V19">
        <v>13</v>
      </c>
      <c r="W19">
        <v>13</v>
      </c>
      <c r="X19">
        <v>13</v>
      </c>
      <c r="Y19">
        <v>13</v>
      </c>
      <c r="Z19" s="3">
        <v>4</v>
      </c>
      <c r="AA19">
        <v>1</v>
      </c>
      <c r="AB19">
        <v>1</v>
      </c>
      <c r="AC19">
        <v>13</v>
      </c>
      <c r="AD19">
        <v>13</v>
      </c>
      <c r="AE19">
        <v>13</v>
      </c>
      <c r="AF19">
        <v>13</v>
      </c>
      <c r="AG19" s="3">
        <v>4</v>
      </c>
      <c r="AH19">
        <v>1</v>
      </c>
      <c r="AI19">
        <v>1</v>
      </c>
    </row>
    <row r="20" spans="1:35" x14ac:dyDescent="0.25">
      <c r="A20">
        <v>5007656</v>
      </c>
      <c r="B20" t="s">
        <v>36</v>
      </c>
      <c r="C20" t="s">
        <v>7</v>
      </c>
      <c r="D20">
        <v>11</v>
      </c>
      <c r="E20">
        <v>2023</v>
      </c>
      <c r="F20" s="3">
        <v>4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 s="3">
        <v>4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 s="3">
        <v>4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 s="3">
        <v>4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 s="3">
        <v>4</v>
      </c>
      <c r="AI20">
        <v>1</v>
      </c>
    </row>
    <row r="21" spans="1:35" x14ac:dyDescent="0.25">
      <c r="A21">
        <v>5007657</v>
      </c>
      <c r="B21" t="s">
        <v>37</v>
      </c>
      <c r="C21" t="s">
        <v>7</v>
      </c>
      <c r="D21">
        <v>11</v>
      </c>
      <c r="E21">
        <v>2023</v>
      </c>
      <c r="F21">
        <v>10</v>
      </c>
      <c r="G21">
        <v>10</v>
      </c>
      <c r="H21">
        <v>10</v>
      </c>
      <c r="I21">
        <v>10</v>
      </c>
      <c r="J21">
        <v>10</v>
      </c>
      <c r="K21" s="3">
        <v>4</v>
      </c>
      <c r="L21">
        <v>10</v>
      </c>
      <c r="M21">
        <v>10</v>
      </c>
      <c r="N21">
        <v>10</v>
      </c>
      <c r="O21">
        <v>10</v>
      </c>
      <c r="P21">
        <v>10</v>
      </c>
      <c r="Q21">
        <v>10</v>
      </c>
      <c r="R21" s="3">
        <v>4</v>
      </c>
      <c r="S21">
        <v>10</v>
      </c>
      <c r="T21">
        <v>10</v>
      </c>
      <c r="U21">
        <v>10</v>
      </c>
      <c r="V21">
        <v>10</v>
      </c>
      <c r="W21">
        <v>10</v>
      </c>
      <c r="X21">
        <v>10</v>
      </c>
      <c r="Y21" s="3">
        <v>4</v>
      </c>
      <c r="Z21">
        <v>10</v>
      </c>
      <c r="AA21">
        <v>10</v>
      </c>
      <c r="AB21">
        <v>10</v>
      </c>
      <c r="AC21">
        <v>10</v>
      </c>
      <c r="AD21">
        <v>10</v>
      </c>
      <c r="AE21">
        <v>10</v>
      </c>
      <c r="AF21" s="3">
        <v>4</v>
      </c>
      <c r="AG21">
        <v>10</v>
      </c>
      <c r="AH21">
        <v>10</v>
      </c>
      <c r="AI21">
        <v>10</v>
      </c>
    </row>
    <row r="22" spans="1:35" x14ac:dyDescent="0.25">
      <c r="A22">
        <v>5007707</v>
      </c>
      <c r="B22" t="s">
        <v>38</v>
      </c>
      <c r="C22" t="s">
        <v>39</v>
      </c>
      <c r="D22">
        <v>11</v>
      </c>
      <c r="E22">
        <v>2023</v>
      </c>
      <c r="F22">
        <v>11</v>
      </c>
      <c r="G22">
        <v>11</v>
      </c>
      <c r="H22">
        <v>11</v>
      </c>
      <c r="I22" s="3">
        <v>4</v>
      </c>
      <c r="J22">
        <v>11</v>
      </c>
      <c r="K22">
        <v>11</v>
      </c>
      <c r="L22">
        <v>11</v>
      </c>
      <c r="M22">
        <v>11</v>
      </c>
      <c r="N22">
        <v>11</v>
      </c>
      <c r="O22">
        <v>11</v>
      </c>
      <c r="P22" s="3">
        <v>4</v>
      </c>
      <c r="Q22">
        <v>11</v>
      </c>
      <c r="R22">
        <v>11</v>
      </c>
      <c r="S22">
        <v>11</v>
      </c>
      <c r="T22">
        <v>11</v>
      </c>
      <c r="U22">
        <v>11</v>
      </c>
      <c r="V22">
        <v>11</v>
      </c>
      <c r="W22" s="3">
        <v>4</v>
      </c>
      <c r="X22">
        <v>11</v>
      </c>
      <c r="Y22">
        <v>11</v>
      </c>
      <c r="Z22">
        <v>11</v>
      </c>
      <c r="AA22">
        <v>11</v>
      </c>
      <c r="AB22">
        <v>11</v>
      </c>
      <c r="AC22">
        <v>11</v>
      </c>
      <c r="AD22" s="3">
        <v>4</v>
      </c>
      <c r="AE22">
        <v>11</v>
      </c>
      <c r="AF22">
        <v>11</v>
      </c>
      <c r="AG22">
        <v>11</v>
      </c>
      <c r="AH22">
        <v>11</v>
      </c>
      <c r="AI22">
        <v>11</v>
      </c>
    </row>
    <row r="23" spans="1:35" x14ac:dyDescent="0.25">
      <c r="A23">
        <v>5007725</v>
      </c>
      <c r="B23" t="s">
        <v>40</v>
      </c>
      <c r="C23" t="s">
        <v>7</v>
      </c>
      <c r="D23">
        <v>11</v>
      </c>
      <c r="E23">
        <v>2023</v>
      </c>
      <c r="F23">
        <v>13</v>
      </c>
      <c r="G23">
        <v>13</v>
      </c>
      <c r="H23">
        <v>13</v>
      </c>
      <c r="I23">
        <v>13</v>
      </c>
      <c r="J23">
        <v>13</v>
      </c>
      <c r="K23">
        <v>13</v>
      </c>
      <c r="L23" s="3">
        <v>4</v>
      </c>
      <c r="M23">
        <v>13</v>
      </c>
      <c r="N23">
        <v>13</v>
      </c>
      <c r="O23">
        <v>13</v>
      </c>
      <c r="P23">
        <v>13</v>
      </c>
      <c r="Q23">
        <v>13</v>
      </c>
      <c r="R23">
        <v>13</v>
      </c>
      <c r="S23" s="3">
        <v>4</v>
      </c>
      <c r="T23">
        <v>13</v>
      </c>
      <c r="U23">
        <v>13</v>
      </c>
      <c r="V23">
        <v>13</v>
      </c>
      <c r="W23">
        <v>13</v>
      </c>
      <c r="X23">
        <v>13</v>
      </c>
      <c r="Y23">
        <v>13</v>
      </c>
      <c r="Z23" s="3">
        <v>4</v>
      </c>
      <c r="AA23">
        <v>13</v>
      </c>
      <c r="AB23">
        <v>13</v>
      </c>
      <c r="AC23">
        <v>13</v>
      </c>
      <c r="AD23">
        <v>13</v>
      </c>
      <c r="AE23">
        <v>13</v>
      </c>
      <c r="AF23">
        <v>13</v>
      </c>
      <c r="AG23" s="3">
        <v>4</v>
      </c>
      <c r="AH23">
        <v>13</v>
      </c>
      <c r="AI23">
        <v>13</v>
      </c>
    </row>
    <row r="24" spans="1:35" x14ac:dyDescent="0.25">
      <c r="A24">
        <v>5007726</v>
      </c>
      <c r="B24" t="s">
        <v>41</v>
      </c>
      <c r="C24" t="s">
        <v>7</v>
      </c>
      <c r="D24">
        <v>11</v>
      </c>
      <c r="E24">
        <v>2023</v>
      </c>
      <c r="F24">
        <v>1</v>
      </c>
      <c r="G24" s="3">
        <v>4</v>
      </c>
      <c r="H24">
        <v>10</v>
      </c>
      <c r="I24">
        <v>10</v>
      </c>
      <c r="J24">
        <v>10</v>
      </c>
      <c r="K24">
        <v>10</v>
      </c>
      <c r="L24">
        <v>10</v>
      </c>
      <c r="M24">
        <v>10</v>
      </c>
      <c r="N24" s="3">
        <v>4</v>
      </c>
      <c r="O24">
        <v>10</v>
      </c>
      <c r="P24">
        <v>10</v>
      </c>
      <c r="Q24">
        <v>10</v>
      </c>
      <c r="R24">
        <v>10</v>
      </c>
      <c r="S24">
        <v>10</v>
      </c>
      <c r="T24">
        <v>10</v>
      </c>
      <c r="U24" s="3">
        <v>4</v>
      </c>
      <c r="V24">
        <v>10</v>
      </c>
      <c r="W24">
        <v>10</v>
      </c>
      <c r="X24">
        <v>10</v>
      </c>
      <c r="Y24">
        <v>10</v>
      </c>
      <c r="Z24">
        <v>10</v>
      </c>
      <c r="AA24">
        <v>10</v>
      </c>
      <c r="AB24" s="3">
        <v>4</v>
      </c>
      <c r="AC24">
        <v>10</v>
      </c>
      <c r="AD24">
        <v>10</v>
      </c>
      <c r="AE24">
        <v>10</v>
      </c>
      <c r="AF24">
        <v>10</v>
      </c>
      <c r="AG24">
        <v>10</v>
      </c>
      <c r="AH24">
        <v>10</v>
      </c>
      <c r="AI24" s="3">
        <v>4</v>
      </c>
    </row>
    <row r="25" spans="1:35" x14ac:dyDescent="0.25">
      <c r="A25">
        <v>5007728</v>
      </c>
      <c r="B25" t="s">
        <v>42</v>
      </c>
      <c r="C25" t="s">
        <v>7</v>
      </c>
      <c r="D25">
        <v>11</v>
      </c>
      <c r="E25">
        <v>2023</v>
      </c>
      <c r="F25">
        <v>10</v>
      </c>
      <c r="G25" s="3">
        <v>4</v>
      </c>
      <c r="H25">
        <v>13</v>
      </c>
      <c r="I25">
        <v>13</v>
      </c>
      <c r="J25">
        <v>13</v>
      </c>
      <c r="K25">
        <v>13</v>
      </c>
      <c r="L25">
        <v>10</v>
      </c>
      <c r="M25">
        <v>10</v>
      </c>
      <c r="N25" s="3">
        <v>4</v>
      </c>
      <c r="O25">
        <v>13</v>
      </c>
      <c r="P25">
        <v>13</v>
      </c>
      <c r="Q25">
        <v>13</v>
      </c>
      <c r="R25">
        <v>13</v>
      </c>
      <c r="S25">
        <v>10</v>
      </c>
      <c r="T25">
        <v>10</v>
      </c>
      <c r="U25" s="3">
        <v>4</v>
      </c>
      <c r="V25">
        <v>13</v>
      </c>
      <c r="W25">
        <v>13</v>
      </c>
      <c r="X25">
        <v>13</v>
      </c>
      <c r="Y25">
        <v>13</v>
      </c>
      <c r="Z25">
        <v>10</v>
      </c>
      <c r="AA25">
        <v>10</v>
      </c>
      <c r="AB25" s="3">
        <v>4</v>
      </c>
      <c r="AC25">
        <v>13</v>
      </c>
      <c r="AD25">
        <v>13</v>
      </c>
      <c r="AE25">
        <v>13</v>
      </c>
      <c r="AF25">
        <v>13</v>
      </c>
      <c r="AG25">
        <v>10</v>
      </c>
      <c r="AH25">
        <v>10</v>
      </c>
      <c r="AI25" s="3">
        <v>4</v>
      </c>
    </row>
    <row r="26" spans="1:35" x14ac:dyDescent="0.25">
      <c r="A26">
        <v>5007729</v>
      </c>
      <c r="B26" t="s">
        <v>43</v>
      </c>
      <c r="C26" t="s">
        <v>7</v>
      </c>
      <c r="D26">
        <v>11</v>
      </c>
      <c r="E26">
        <v>2023</v>
      </c>
      <c r="F26">
        <v>10</v>
      </c>
      <c r="G26">
        <v>10</v>
      </c>
      <c r="H26">
        <v>10</v>
      </c>
      <c r="I26">
        <v>10</v>
      </c>
      <c r="J26">
        <v>10</v>
      </c>
      <c r="K26">
        <v>10</v>
      </c>
      <c r="L26" s="3">
        <v>4</v>
      </c>
      <c r="M26">
        <v>10</v>
      </c>
      <c r="N26">
        <v>10</v>
      </c>
      <c r="O26">
        <v>10</v>
      </c>
      <c r="P26">
        <v>10</v>
      </c>
      <c r="Q26">
        <v>10</v>
      </c>
      <c r="R26">
        <v>10</v>
      </c>
      <c r="S26" s="3">
        <v>4</v>
      </c>
      <c r="T26">
        <v>10</v>
      </c>
      <c r="U26">
        <v>10</v>
      </c>
      <c r="V26">
        <v>10</v>
      </c>
      <c r="W26">
        <v>10</v>
      </c>
      <c r="X26">
        <v>10</v>
      </c>
      <c r="Y26">
        <v>10</v>
      </c>
      <c r="Z26" s="3">
        <v>4</v>
      </c>
      <c r="AA26">
        <v>10</v>
      </c>
      <c r="AB26">
        <v>10</v>
      </c>
      <c r="AC26">
        <v>10</v>
      </c>
      <c r="AD26">
        <v>10</v>
      </c>
      <c r="AE26">
        <v>10</v>
      </c>
      <c r="AF26">
        <v>10</v>
      </c>
      <c r="AG26" s="3">
        <v>4</v>
      </c>
      <c r="AH26">
        <v>10</v>
      </c>
      <c r="AI26">
        <v>10</v>
      </c>
    </row>
    <row r="27" spans="1:35" x14ac:dyDescent="0.25">
      <c r="A27">
        <v>5007838</v>
      </c>
      <c r="B27" t="s">
        <v>44</v>
      </c>
      <c r="C27" t="s">
        <v>7</v>
      </c>
      <c r="D27">
        <v>11</v>
      </c>
      <c r="E27">
        <v>2023</v>
      </c>
      <c r="F27">
        <v>10</v>
      </c>
      <c r="G27">
        <v>10</v>
      </c>
      <c r="H27">
        <v>3</v>
      </c>
      <c r="I27">
        <v>3</v>
      </c>
      <c r="J27">
        <v>3</v>
      </c>
      <c r="K27">
        <v>3</v>
      </c>
      <c r="L27">
        <v>3</v>
      </c>
      <c r="M27">
        <v>3</v>
      </c>
      <c r="N27" s="3">
        <v>4</v>
      </c>
      <c r="O27">
        <v>3</v>
      </c>
      <c r="P27">
        <v>3</v>
      </c>
      <c r="Q27">
        <v>3</v>
      </c>
      <c r="R27">
        <v>3</v>
      </c>
      <c r="S27">
        <v>3</v>
      </c>
      <c r="T27">
        <v>3</v>
      </c>
      <c r="U27" s="3">
        <v>4</v>
      </c>
      <c r="V27">
        <v>3</v>
      </c>
      <c r="W27">
        <v>3</v>
      </c>
      <c r="X27">
        <v>3</v>
      </c>
      <c r="Y27">
        <v>3</v>
      </c>
      <c r="Z27">
        <v>3</v>
      </c>
      <c r="AA27">
        <v>3</v>
      </c>
      <c r="AB27" s="3">
        <v>4</v>
      </c>
      <c r="AC27">
        <v>3</v>
      </c>
      <c r="AD27">
        <v>3</v>
      </c>
      <c r="AE27">
        <v>3</v>
      </c>
      <c r="AF27">
        <v>3</v>
      </c>
      <c r="AG27">
        <v>3</v>
      </c>
      <c r="AH27">
        <v>3</v>
      </c>
      <c r="AI27" s="3">
        <v>4</v>
      </c>
    </row>
    <row r="28" spans="1:35" x14ac:dyDescent="0.25">
      <c r="A28">
        <v>5007839</v>
      </c>
      <c r="B28" t="s">
        <v>45</v>
      </c>
      <c r="C28" t="s">
        <v>7</v>
      </c>
      <c r="D28">
        <v>11</v>
      </c>
      <c r="E28">
        <v>2023</v>
      </c>
      <c r="F28">
        <v>10</v>
      </c>
      <c r="G28" s="3">
        <v>4</v>
      </c>
      <c r="H28">
        <v>10</v>
      </c>
      <c r="I28">
        <v>10</v>
      </c>
      <c r="J28">
        <v>10</v>
      </c>
      <c r="K28">
        <v>10</v>
      </c>
      <c r="L28">
        <v>10</v>
      </c>
      <c r="M28">
        <v>10</v>
      </c>
      <c r="N28" s="3">
        <v>4</v>
      </c>
      <c r="O28">
        <v>10</v>
      </c>
      <c r="P28">
        <v>10</v>
      </c>
      <c r="Q28">
        <v>10</v>
      </c>
      <c r="R28">
        <v>10</v>
      </c>
      <c r="S28">
        <v>10</v>
      </c>
      <c r="T28">
        <v>10</v>
      </c>
      <c r="U28" s="3">
        <v>4</v>
      </c>
      <c r="V28">
        <v>10</v>
      </c>
      <c r="W28">
        <v>10</v>
      </c>
      <c r="X28">
        <v>10</v>
      </c>
      <c r="Y28">
        <v>10</v>
      </c>
      <c r="Z28">
        <v>10</v>
      </c>
      <c r="AA28">
        <v>10</v>
      </c>
      <c r="AB28" s="3">
        <v>4</v>
      </c>
      <c r="AC28">
        <v>10</v>
      </c>
      <c r="AD28">
        <v>10</v>
      </c>
      <c r="AE28">
        <v>10</v>
      </c>
      <c r="AF28">
        <v>10</v>
      </c>
      <c r="AG28">
        <v>10</v>
      </c>
      <c r="AH28">
        <v>10</v>
      </c>
      <c r="AI28" s="3">
        <v>4</v>
      </c>
    </row>
    <row r="29" spans="1:35" x14ac:dyDescent="0.25">
      <c r="A29">
        <v>5007885</v>
      </c>
      <c r="B29" t="s">
        <v>46</v>
      </c>
      <c r="C29" t="s">
        <v>7</v>
      </c>
      <c r="D29">
        <v>11</v>
      </c>
      <c r="E29">
        <v>2023</v>
      </c>
      <c r="F29">
        <v>13</v>
      </c>
      <c r="G29">
        <v>13</v>
      </c>
      <c r="H29" s="3">
        <v>4</v>
      </c>
      <c r="I29">
        <v>13</v>
      </c>
      <c r="J29">
        <v>13</v>
      </c>
      <c r="K29">
        <v>13</v>
      </c>
      <c r="L29">
        <v>13</v>
      </c>
      <c r="M29">
        <v>13</v>
      </c>
      <c r="N29">
        <v>13</v>
      </c>
      <c r="O29" s="3">
        <v>4</v>
      </c>
      <c r="P29">
        <v>13</v>
      </c>
      <c r="Q29">
        <v>13</v>
      </c>
      <c r="R29">
        <v>13</v>
      </c>
      <c r="S29">
        <v>13</v>
      </c>
      <c r="T29">
        <v>13</v>
      </c>
      <c r="U29">
        <v>13</v>
      </c>
      <c r="V29" s="3">
        <v>4</v>
      </c>
      <c r="W29">
        <v>13</v>
      </c>
      <c r="X29">
        <v>13</v>
      </c>
      <c r="Y29">
        <v>13</v>
      </c>
      <c r="Z29">
        <v>13</v>
      </c>
      <c r="AA29">
        <v>13</v>
      </c>
      <c r="AB29">
        <v>13</v>
      </c>
      <c r="AC29" s="3">
        <v>4</v>
      </c>
      <c r="AD29">
        <v>13</v>
      </c>
      <c r="AE29">
        <v>13</v>
      </c>
      <c r="AF29">
        <v>13</v>
      </c>
      <c r="AG29">
        <v>13</v>
      </c>
      <c r="AH29">
        <v>13</v>
      </c>
      <c r="AI29">
        <v>13</v>
      </c>
    </row>
    <row r="30" spans="1:35" x14ac:dyDescent="0.25">
      <c r="A30">
        <v>5007965</v>
      </c>
      <c r="B30" t="s">
        <v>47</v>
      </c>
      <c r="C30" t="s">
        <v>7</v>
      </c>
      <c r="D30">
        <v>11</v>
      </c>
      <c r="E30">
        <v>2023</v>
      </c>
      <c r="F30" s="3">
        <v>4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 s="3">
        <v>4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 s="3">
        <v>4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 s="3">
        <v>4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 s="3">
        <v>4</v>
      </c>
      <c r="AI30">
        <v>1</v>
      </c>
    </row>
    <row r="31" spans="1:35" x14ac:dyDescent="0.25">
      <c r="A31">
        <v>5007966</v>
      </c>
      <c r="B31" t="s">
        <v>48</v>
      </c>
      <c r="C31" t="s">
        <v>7</v>
      </c>
      <c r="D31">
        <v>11</v>
      </c>
      <c r="E31">
        <v>2023</v>
      </c>
      <c r="F31">
        <v>13</v>
      </c>
      <c r="G31">
        <v>13</v>
      </c>
      <c r="H31">
        <v>13</v>
      </c>
      <c r="I31">
        <v>13</v>
      </c>
      <c r="J31">
        <v>13</v>
      </c>
      <c r="K31" s="3">
        <v>4</v>
      </c>
      <c r="L31">
        <v>13</v>
      </c>
      <c r="M31">
        <v>13</v>
      </c>
      <c r="N31">
        <v>13</v>
      </c>
      <c r="O31">
        <v>13</v>
      </c>
      <c r="P31">
        <v>13</v>
      </c>
      <c r="Q31">
        <v>13</v>
      </c>
      <c r="R31" s="3">
        <v>4</v>
      </c>
      <c r="S31">
        <v>13</v>
      </c>
      <c r="T31">
        <v>13</v>
      </c>
      <c r="U31">
        <v>13</v>
      </c>
      <c r="V31">
        <v>13</v>
      </c>
      <c r="W31">
        <v>13</v>
      </c>
      <c r="X31">
        <v>13</v>
      </c>
      <c r="Y31" s="3">
        <v>4</v>
      </c>
      <c r="Z31">
        <v>13</v>
      </c>
      <c r="AA31">
        <v>13</v>
      </c>
      <c r="AB31">
        <v>13</v>
      </c>
      <c r="AC31">
        <v>13</v>
      </c>
      <c r="AD31">
        <v>13</v>
      </c>
      <c r="AE31">
        <v>13</v>
      </c>
      <c r="AF31" s="3">
        <v>4</v>
      </c>
      <c r="AG31">
        <v>13</v>
      </c>
      <c r="AH31">
        <v>13</v>
      </c>
      <c r="AI31">
        <v>13</v>
      </c>
    </row>
    <row r="32" spans="1:35" x14ac:dyDescent="0.25">
      <c r="A32">
        <v>5007990</v>
      </c>
      <c r="B32" t="s">
        <v>49</v>
      </c>
      <c r="C32" t="s">
        <v>7</v>
      </c>
      <c r="D32">
        <v>11</v>
      </c>
      <c r="E32">
        <v>2023</v>
      </c>
      <c r="F32" s="3">
        <v>4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 s="3">
        <v>4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 s="3">
        <v>4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 s="3">
        <v>4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 s="3">
        <v>4</v>
      </c>
      <c r="AI32">
        <v>1</v>
      </c>
    </row>
    <row r="33" spans="1:35" x14ac:dyDescent="0.25">
      <c r="A33">
        <v>5008023</v>
      </c>
      <c r="B33" t="s">
        <v>50</v>
      </c>
      <c r="C33" t="s">
        <v>7</v>
      </c>
      <c r="D33">
        <v>11</v>
      </c>
      <c r="E33">
        <v>2023</v>
      </c>
      <c r="F33">
        <v>1</v>
      </c>
      <c r="G33">
        <v>10</v>
      </c>
      <c r="H33" s="3">
        <v>4</v>
      </c>
      <c r="I33">
        <v>1</v>
      </c>
      <c r="J33">
        <v>1</v>
      </c>
      <c r="K33">
        <v>13</v>
      </c>
      <c r="L33">
        <v>13</v>
      </c>
      <c r="M33">
        <v>10</v>
      </c>
      <c r="N33">
        <v>10</v>
      </c>
      <c r="O33" s="3">
        <v>4</v>
      </c>
      <c r="P33">
        <v>1</v>
      </c>
      <c r="Q33">
        <v>1</v>
      </c>
      <c r="R33">
        <v>13</v>
      </c>
      <c r="S33">
        <v>13</v>
      </c>
      <c r="T33">
        <v>10</v>
      </c>
      <c r="U33">
        <v>10</v>
      </c>
      <c r="V33" s="3">
        <v>4</v>
      </c>
      <c r="W33">
        <v>1</v>
      </c>
      <c r="X33">
        <v>1</v>
      </c>
      <c r="Y33">
        <v>13</v>
      </c>
      <c r="Z33">
        <v>13</v>
      </c>
      <c r="AA33">
        <v>10</v>
      </c>
      <c r="AB33">
        <v>10</v>
      </c>
      <c r="AC33" s="3">
        <v>4</v>
      </c>
      <c r="AD33">
        <v>1</v>
      </c>
      <c r="AE33">
        <v>1</v>
      </c>
      <c r="AF33">
        <v>13</v>
      </c>
      <c r="AG33">
        <v>13</v>
      </c>
      <c r="AH33">
        <v>10</v>
      </c>
      <c r="AI33">
        <v>10</v>
      </c>
    </row>
    <row r="34" spans="1:35" x14ac:dyDescent="0.25">
      <c r="A34">
        <v>5008024</v>
      </c>
      <c r="B34" t="s">
        <v>51</v>
      </c>
      <c r="C34" t="s">
        <v>7</v>
      </c>
      <c r="D34">
        <v>11</v>
      </c>
      <c r="E34">
        <v>2023</v>
      </c>
      <c r="F34" s="3">
        <v>4</v>
      </c>
      <c r="G34">
        <v>10</v>
      </c>
      <c r="H34">
        <v>1</v>
      </c>
      <c r="I34">
        <v>1</v>
      </c>
      <c r="J34">
        <v>1</v>
      </c>
      <c r="K34">
        <v>1</v>
      </c>
      <c r="L34">
        <v>1</v>
      </c>
      <c r="M34" s="3">
        <v>4</v>
      </c>
      <c r="N34">
        <v>10</v>
      </c>
      <c r="O34">
        <v>1</v>
      </c>
      <c r="P34">
        <v>1</v>
      </c>
      <c r="Q34">
        <v>1</v>
      </c>
      <c r="R34">
        <v>1</v>
      </c>
      <c r="S34">
        <v>1</v>
      </c>
      <c r="T34" s="3">
        <v>4</v>
      </c>
      <c r="U34">
        <v>10</v>
      </c>
      <c r="V34">
        <v>1</v>
      </c>
      <c r="W34">
        <v>1</v>
      </c>
      <c r="X34">
        <v>1</v>
      </c>
      <c r="Y34">
        <v>1</v>
      </c>
      <c r="Z34">
        <v>1</v>
      </c>
      <c r="AA34" s="3">
        <v>4</v>
      </c>
      <c r="AB34">
        <v>10</v>
      </c>
      <c r="AC34">
        <v>1</v>
      </c>
      <c r="AD34">
        <v>1</v>
      </c>
      <c r="AE34">
        <v>1</v>
      </c>
      <c r="AF34">
        <v>1</v>
      </c>
      <c r="AG34">
        <v>1</v>
      </c>
      <c r="AH34" s="3">
        <v>4</v>
      </c>
      <c r="AI34">
        <v>10</v>
      </c>
    </row>
    <row r="35" spans="1:35" x14ac:dyDescent="0.25">
      <c r="A35">
        <v>5008046</v>
      </c>
      <c r="B35" t="s">
        <v>52</v>
      </c>
      <c r="C35" t="s">
        <v>7</v>
      </c>
      <c r="D35">
        <v>11</v>
      </c>
      <c r="E35">
        <v>2023</v>
      </c>
      <c r="F35">
        <v>1</v>
      </c>
      <c r="G35">
        <v>1</v>
      </c>
      <c r="H35" s="3">
        <v>4</v>
      </c>
      <c r="I35">
        <v>13</v>
      </c>
      <c r="J35">
        <v>13</v>
      </c>
      <c r="K35">
        <v>13</v>
      </c>
      <c r="L35">
        <v>13</v>
      </c>
      <c r="M35">
        <v>13</v>
      </c>
      <c r="N35">
        <v>13</v>
      </c>
      <c r="O35" s="3">
        <v>4</v>
      </c>
      <c r="P35">
        <v>13</v>
      </c>
      <c r="Q35">
        <v>13</v>
      </c>
      <c r="R35">
        <v>13</v>
      </c>
      <c r="S35">
        <v>13</v>
      </c>
      <c r="T35">
        <v>13</v>
      </c>
      <c r="U35">
        <v>13</v>
      </c>
      <c r="V35" s="3">
        <v>4</v>
      </c>
      <c r="W35">
        <v>13</v>
      </c>
      <c r="X35">
        <v>13</v>
      </c>
      <c r="Y35">
        <v>13</v>
      </c>
      <c r="Z35">
        <v>13</v>
      </c>
      <c r="AA35">
        <v>13</v>
      </c>
      <c r="AB35">
        <v>13</v>
      </c>
      <c r="AC35" s="3">
        <v>4</v>
      </c>
      <c r="AD35">
        <v>13</v>
      </c>
      <c r="AE35">
        <v>13</v>
      </c>
      <c r="AF35">
        <v>13</v>
      </c>
      <c r="AG35">
        <v>13</v>
      </c>
      <c r="AH35">
        <v>13</v>
      </c>
      <c r="AI35">
        <v>13</v>
      </c>
    </row>
    <row r="36" spans="1:35" x14ac:dyDescent="0.25">
      <c r="A36">
        <v>5008047</v>
      </c>
      <c r="B36" t="s">
        <v>53</v>
      </c>
      <c r="C36" t="s">
        <v>7</v>
      </c>
      <c r="D36">
        <v>11</v>
      </c>
      <c r="E36">
        <v>2023</v>
      </c>
      <c r="F36">
        <v>10</v>
      </c>
      <c r="G36" s="3">
        <v>4</v>
      </c>
      <c r="H36">
        <v>10</v>
      </c>
      <c r="I36">
        <v>10</v>
      </c>
      <c r="J36">
        <v>10</v>
      </c>
      <c r="K36">
        <v>10</v>
      </c>
      <c r="L36">
        <v>10</v>
      </c>
      <c r="M36">
        <v>10</v>
      </c>
      <c r="N36" s="3">
        <v>4</v>
      </c>
      <c r="O36">
        <v>10</v>
      </c>
      <c r="P36">
        <v>10</v>
      </c>
      <c r="Q36">
        <v>10</v>
      </c>
      <c r="R36">
        <v>10</v>
      </c>
      <c r="S36">
        <v>10</v>
      </c>
      <c r="T36">
        <v>10</v>
      </c>
      <c r="U36" s="3">
        <v>4</v>
      </c>
      <c r="V36">
        <v>10</v>
      </c>
      <c r="W36">
        <v>10</v>
      </c>
      <c r="X36">
        <v>10</v>
      </c>
      <c r="Y36">
        <v>10</v>
      </c>
      <c r="Z36">
        <v>10</v>
      </c>
      <c r="AA36">
        <v>10</v>
      </c>
      <c r="AB36" s="3">
        <v>4</v>
      </c>
      <c r="AC36">
        <v>10</v>
      </c>
      <c r="AD36">
        <v>10</v>
      </c>
      <c r="AE36">
        <v>10</v>
      </c>
      <c r="AF36">
        <v>10</v>
      </c>
      <c r="AG36">
        <v>10</v>
      </c>
      <c r="AH36">
        <v>10</v>
      </c>
      <c r="AI36" s="3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I39" sqref="I39"/>
    </sheetView>
  </sheetViews>
  <sheetFormatPr defaultRowHeight="15" x14ac:dyDescent="0.25"/>
  <cols>
    <col min="1" max="1" width="9.28515625" bestFit="1" customWidth="1"/>
    <col min="2" max="2" width="30.5703125" bestFit="1" customWidth="1"/>
    <col min="3" max="3" width="18.7109375" bestFit="1" customWidth="1"/>
    <col min="4" max="4" width="18.7109375" customWidth="1"/>
    <col min="5" max="6" width="7" bestFit="1" customWidth="1"/>
    <col min="7" max="37" width="3.7109375" customWidth="1"/>
  </cols>
  <sheetData>
    <row r="1" spans="1:37" x14ac:dyDescent="0.25">
      <c r="G1" t="s">
        <v>77</v>
      </c>
      <c r="H1" t="s">
        <v>76</v>
      </c>
      <c r="I1" t="s">
        <v>75</v>
      </c>
      <c r="J1" t="s">
        <v>74</v>
      </c>
      <c r="K1" s="1" t="s">
        <v>73</v>
      </c>
      <c r="L1" t="s">
        <v>72</v>
      </c>
      <c r="M1" t="s">
        <v>71</v>
      </c>
      <c r="N1" t="s">
        <v>77</v>
      </c>
      <c r="O1" t="s">
        <v>76</v>
      </c>
      <c r="P1" t="s">
        <v>75</v>
      </c>
      <c r="Q1" t="s">
        <v>74</v>
      </c>
      <c r="R1" s="1" t="s">
        <v>73</v>
      </c>
      <c r="S1" t="s">
        <v>72</v>
      </c>
      <c r="T1" t="s">
        <v>71</v>
      </c>
      <c r="U1" t="s">
        <v>77</v>
      </c>
      <c r="V1" t="s">
        <v>76</v>
      </c>
      <c r="W1" t="s">
        <v>75</v>
      </c>
      <c r="X1" t="s">
        <v>74</v>
      </c>
      <c r="Y1" s="1" t="s">
        <v>73</v>
      </c>
      <c r="Z1" t="s">
        <v>72</v>
      </c>
      <c r="AA1" t="s">
        <v>71</v>
      </c>
      <c r="AB1" t="s">
        <v>77</v>
      </c>
      <c r="AC1" t="s">
        <v>76</v>
      </c>
      <c r="AD1" t="s">
        <v>75</v>
      </c>
      <c r="AE1" t="s">
        <v>74</v>
      </c>
      <c r="AF1" s="1" t="s">
        <v>73</v>
      </c>
      <c r="AG1" t="s">
        <v>72</v>
      </c>
      <c r="AH1" t="s">
        <v>71</v>
      </c>
      <c r="AI1" t="s">
        <v>77</v>
      </c>
      <c r="AJ1" t="s">
        <v>76</v>
      </c>
    </row>
    <row r="2" spans="1:37" x14ac:dyDescent="0.25">
      <c r="A2" t="s">
        <v>0</v>
      </c>
      <c r="B2" t="s">
        <v>1</v>
      </c>
      <c r="C2" t="s">
        <v>2</v>
      </c>
      <c r="D2" t="s">
        <v>60</v>
      </c>
      <c r="E2" t="s">
        <v>3</v>
      </c>
      <c r="F2" t="s">
        <v>4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</row>
    <row r="3" spans="1:37" x14ac:dyDescent="0.25">
      <c r="A3">
        <v>5004808</v>
      </c>
      <c r="B3" t="s">
        <v>6</v>
      </c>
      <c r="C3" t="s">
        <v>7</v>
      </c>
      <c r="D3" t="s">
        <v>61</v>
      </c>
      <c r="E3">
        <v>11</v>
      </c>
      <c r="F3">
        <v>2023</v>
      </c>
      <c r="G3" t="s">
        <v>58</v>
      </c>
      <c r="H3" t="s">
        <v>58</v>
      </c>
      <c r="I3" s="1" t="s">
        <v>54</v>
      </c>
      <c r="J3" t="s">
        <v>58</v>
      </c>
      <c r="K3" t="s">
        <v>58</v>
      </c>
      <c r="L3" t="s">
        <v>58</v>
      </c>
      <c r="M3" t="s">
        <v>58</v>
      </c>
      <c r="N3" t="s">
        <v>58</v>
      </c>
      <c r="O3" t="s">
        <v>58</v>
      </c>
      <c r="P3" s="1" t="s">
        <v>54</v>
      </c>
      <c r="Q3" t="s">
        <v>58</v>
      </c>
      <c r="R3" t="s">
        <v>58</v>
      </c>
      <c r="S3" t="s">
        <v>58</v>
      </c>
      <c r="T3" t="s">
        <v>58</v>
      </c>
      <c r="U3" t="s">
        <v>58</v>
      </c>
      <c r="V3" t="s">
        <v>58</v>
      </c>
      <c r="W3" s="1" t="s">
        <v>54</v>
      </c>
      <c r="X3" t="s">
        <v>58</v>
      </c>
      <c r="Y3" t="s">
        <v>58</v>
      </c>
      <c r="Z3" t="s">
        <v>58</v>
      </c>
      <c r="AA3" t="s">
        <v>58</v>
      </c>
      <c r="AB3" t="s">
        <v>58</v>
      </c>
      <c r="AC3" t="s">
        <v>58</v>
      </c>
      <c r="AD3" s="1" t="s">
        <v>54</v>
      </c>
      <c r="AE3" t="s">
        <v>58</v>
      </c>
      <c r="AF3" t="s">
        <v>58</v>
      </c>
      <c r="AG3" t="s">
        <v>58</v>
      </c>
      <c r="AH3" t="s">
        <v>58</v>
      </c>
      <c r="AI3" t="s">
        <v>58</v>
      </c>
      <c r="AJ3" t="s">
        <v>58</v>
      </c>
      <c r="AK3">
        <f>SUMPRODUCT(--(UPPER(TRIM(G3:AJ3))="HM"))</f>
        <v>26</v>
      </c>
    </row>
    <row r="4" spans="1:37" x14ac:dyDescent="0.25">
      <c r="A4">
        <v>5006035</v>
      </c>
      <c r="B4" t="s">
        <v>13</v>
      </c>
      <c r="C4" t="s">
        <v>7</v>
      </c>
      <c r="D4" t="s">
        <v>61</v>
      </c>
      <c r="E4">
        <v>11</v>
      </c>
      <c r="F4">
        <v>2023</v>
      </c>
      <c r="G4" t="s">
        <v>58</v>
      </c>
      <c r="H4" t="s">
        <v>58</v>
      </c>
      <c r="I4" t="s">
        <v>58</v>
      </c>
      <c r="J4" t="s">
        <v>58</v>
      </c>
      <c r="K4" t="s">
        <v>58</v>
      </c>
      <c r="L4" t="s">
        <v>58</v>
      </c>
      <c r="M4" s="1" t="s">
        <v>54</v>
      </c>
      <c r="N4" t="s">
        <v>58</v>
      </c>
      <c r="O4" t="s">
        <v>58</v>
      </c>
      <c r="P4" t="s">
        <v>58</v>
      </c>
      <c r="Q4" t="s">
        <v>58</v>
      </c>
      <c r="R4" t="s">
        <v>58</v>
      </c>
      <c r="S4" t="s">
        <v>58</v>
      </c>
      <c r="T4" s="1" t="s">
        <v>54</v>
      </c>
      <c r="U4" t="s">
        <v>58</v>
      </c>
      <c r="V4" t="s">
        <v>58</v>
      </c>
      <c r="W4" t="s">
        <v>58</v>
      </c>
      <c r="X4" t="s">
        <v>58</v>
      </c>
      <c r="Y4" t="s">
        <v>58</v>
      </c>
      <c r="Z4" t="s">
        <v>58</v>
      </c>
      <c r="AA4" s="1" t="s">
        <v>54</v>
      </c>
      <c r="AB4" t="s">
        <v>58</v>
      </c>
      <c r="AC4" t="s">
        <v>58</v>
      </c>
      <c r="AD4" t="s">
        <v>58</v>
      </c>
      <c r="AE4" t="s">
        <v>58</v>
      </c>
      <c r="AF4" t="s">
        <v>58</v>
      </c>
      <c r="AG4" t="s">
        <v>58</v>
      </c>
      <c r="AH4" s="1" t="s">
        <v>54</v>
      </c>
      <c r="AI4" t="s">
        <v>58</v>
      </c>
      <c r="AJ4" t="s">
        <v>58</v>
      </c>
      <c r="AK4">
        <f t="shared" ref="AK4:AK6" si="0">SUMPRODUCT(--(UPPER(TRIM(G4:AJ4))="HM"))</f>
        <v>26</v>
      </c>
    </row>
    <row r="5" spans="1:37" x14ac:dyDescent="0.25">
      <c r="A5">
        <v>5007552</v>
      </c>
      <c r="B5" t="s">
        <v>29</v>
      </c>
      <c r="C5" t="s">
        <v>7</v>
      </c>
      <c r="D5" t="s">
        <v>61</v>
      </c>
      <c r="E5">
        <v>11</v>
      </c>
      <c r="F5">
        <v>2023</v>
      </c>
      <c r="G5" s="1" t="s">
        <v>54</v>
      </c>
      <c r="H5" t="s">
        <v>58</v>
      </c>
      <c r="I5" t="s">
        <v>58</v>
      </c>
      <c r="J5" t="s">
        <v>58</v>
      </c>
      <c r="K5" t="s">
        <v>58</v>
      </c>
      <c r="L5" t="s">
        <v>58</v>
      </c>
      <c r="M5" t="s">
        <v>58</v>
      </c>
      <c r="N5" s="1" t="s">
        <v>54</v>
      </c>
      <c r="O5" t="s">
        <v>58</v>
      </c>
      <c r="P5" t="s">
        <v>58</v>
      </c>
      <c r="Q5" t="s">
        <v>58</v>
      </c>
      <c r="R5" t="s">
        <v>58</v>
      </c>
      <c r="S5" t="s">
        <v>58</v>
      </c>
      <c r="T5" t="s">
        <v>58</v>
      </c>
      <c r="U5" s="1" t="s">
        <v>54</v>
      </c>
      <c r="V5" t="s">
        <v>58</v>
      </c>
      <c r="W5" t="s">
        <v>58</v>
      </c>
      <c r="X5" t="s">
        <v>58</v>
      </c>
      <c r="Y5" t="s">
        <v>58</v>
      </c>
      <c r="Z5" t="s">
        <v>58</v>
      </c>
      <c r="AA5" t="s">
        <v>58</v>
      </c>
      <c r="AB5" s="1" t="s">
        <v>54</v>
      </c>
      <c r="AC5" t="s">
        <v>58</v>
      </c>
      <c r="AD5" t="s">
        <v>58</v>
      </c>
      <c r="AE5" t="s">
        <v>58</v>
      </c>
      <c r="AF5" t="s">
        <v>58</v>
      </c>
      <c r="AG5" t="s">
        <v>58</v>
      </c>
      <c r="AH5" t="s">
        <v>58</v>
      </c>
      <c r="AI5" s="1" t="s">
        <v>54</v>
      </c>
      <c r="AJ5" t="s">
        <v>58</v>
      </c>
      <c r="AK5">
        <f>SUMPRODUCT(--(UPPER(TRIM(G5:AJ5))="HM"))</f>
        <v>25</v>
      </c>
    </row>
    <row r="6" spans="1:37" x14ac:dyDescent="0.25">
      <c r="A6">
        <v>5007838</v>
      </c>
      <c r="B6" t="s">
        <v>44</v>
      </c>
      <c r="C6" t="s">
        <v>7</v>
      </c>
      <c r="D6" t="s">
        <v>61</v>
      </c>
      <c r="E6">
        <v>11</v>
      </c>
      <c r="F6">
        <v>2023</v>
      </c>
      <c r="G6" t="s">
        <v>56</v>
      </c>
      <c r="H6" t="s">
        <v>56</v>
      </c>
      <c r="I6" t="s">
        <v>58</v>
      </c>
      <c r="J6" t="s">
        <v>58</v>
      </c>
      <c r="K6" t="s">
        <v>58</v>
      </c>
      <c r="L6" t="s">
        <v>58</v>
      </c>
      <c r="M6" t="s">
        <v>58</v>
      </c>
      <c r="N6" t="s">
        <v>58</v>
      </c>
      <c r="O6" s="1" t="s">
        <v>54</v>
      </c>
      <c r="P6" t="s">
        <v>58</v>
      </c>
      <c r="Q6" t="s">
        <v>58</v>
      </c>
      <c r="R6" t="s">
        <v>58</v>
      </c>
      <c r="S6" t="s">
        <v>58</v>
      </c>
      <c r="T6" t="s">
        <v>58</v>
      </c>
      <c r="U6" t="s">
        <v>58</v>
      </c>
      <c r="V6" s="1" t="s">
        <v>54</v>
      </c>
      <c r="W6" t="s">
        <v>58</v>
      </c>
      <c r="X6" t="s">
        <v>58</v>
      </c>
      <c r="Y6" t="s">
        <v>58</v>
      </c>
      <c r="Z6" t="s">
        <v>58</v>
      </c>
      <c r="AA6" t="s">
        <v>58</v>
      </c>
      <c r="AB6" t="s">
        <v>58</v>
      </c>
      <c r="AC6" s="1" t="s">
        <v>54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s="1" t="s">
        <v>54</v>
      </c>
      <c r="AK6">
        <f>SUMPRODUCT(--(UPPER(TRIM(G6:AJ6))="HM"))+SUMPRODUCT(--(UPPER(TRIM(G6:AJ6))="HP1"))</f>
        <v>26</v>
      </c>
    </row>
    <row r="7" spans="1:37" x14ac:dyDescent="0.25">
      <c r="A7">
        <v>5006008</v>
      </c>
      <c r="B7" t="s">
        <v>9</v>
      </c>
      <c r="C7" t="s">
        <v>7</v>
      </c>
      <c r="D7" t="s">
        <v>62</v>
      </c>
      <c r="E7">
        <v>11</v>
      </c>
      <c r="F7">
        <v>2023</v>
      </c>
      <c r="G7" s="1" t="s">
        <v>54</v>
      </c>
      <c r="H7" t="s">
        <v>57</v>
      </c>
      <c r="I7" t="s">
        <v>57</v>
      </c>
      <c r="J7" t="s">
        <v>57</v>
      </c>
      <c r="K7" t="s">
        <v>57</v>
      </c>
      <c r="L7" t="s">
        <v>57</v>
      </c>
      <c r="M7" t="s">
        <v>57</v>
      </c>
      <c r="N7" s="1" t="s">
        <v>54</v>
      </c>
      <c r="O7" t="s">
        <v>57</v>
      </c>
      <c r="P7" t="s">
        <v>57</v>
      </c>
      <c r="Q7" t="s">
        <v>57</v>
      </c>
      <c r="R7" t="s">
        <v>57</v>
      </c>
      <c r="S7" t="s">
        <v>57</v>
      </c>
      <c r="T7" t="s">
        <v>57</v>
      </c>
      <c r="U7" s="1" t="s">
        <v>54</v>
      </c>
      <c r="V7" t="s">
        <v>57</v>
      </c>
      <c r="W7" t="s">
        <v>57</v>
      </c>
      <c r="X7" t="s">
        <v>57</v>
      </c>
      <c r="Y7" t="s">
        <v>57</v>
      </c>
      <c r="Z7" t="s">
        <v>57</v>
      </c>
      <c r="AA7" t="s">
        <v>57</v>
      </c>
      <c r="AB7" s="1" t="s">
        <v>54</v>
      </c>
      <c r="AC7" t="s">
        <v>57</v>
      </c>
      <c r="AD7" t="s">
        <v>57</v>
      </c>
      <c r="AE7" t="s">
        <v>57</v>
      </c>
      <c r="AF7" t="s">
        <v>57</v>
      </c>
      <c r="AG7" t="s">
        <v>57</v>
      </c>
      <c r="AH7" t="s">
        <v>57</v>
      </c>
      <c r="AI7" s="1" t="s">
        <v>54</v>
      </c>
      <c r="AJ7" t="s">
        <v>57</v>
      </c>
      <c r="AK7">
        <f>SUMPRODUCT(--(UPPER(TRIM(G7:AJ7))="HS1"))</f>
        <v>25</v>
      </c>
    </row>
    <row r="8" spans="1:37" x14ac:dyDescent="0.25">
      <c r="A8">
        <v>5006915</v>
      </c>
      <c r="B8" t="s">
        <v>27</v>
      </c>
      <c r="C8" t="s">
        <v>7</v>
      </c>
      <c r="D8" t="s">
        <v>62</v>
      </c>
      <c r="E8">
        <v>11</v>
      </c>
      <c r="F8">
        <v>2023</v>
      </c>
      <c r="G8" t="s">
        <v>57</v>
      </c>
      <c r="H8" s="1" t="s">
        <v>54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s="1" t="s">
        <v>54</v>
      </c>
      <c r="P8" t="s">
        <v>57</v>
      </c>
      <c r="Q8" t="s">
        <v>57</v>
      </c>
      <c r="R8" t="s">
        <v>57</v>
      </c>
      <c r="S8" t="s">
        <v>57</v>
      </c>
      <c r="T8" t="s">
        <v>57</v>
      </c>
      <c r="U8" t="s">
        <v>57</v>
      </c>
      <c r="V8" s="1" t="s">
        <v>54</v>
      </c>
      <c r="W8" t="s">
        <v>57</v>
      </c>
      <c r="X8" t="s">
        <v>57</v>
      </c>
      <c r="Y8" t="s">
        <v>57</v>
      </c>
      <c r="Z8" t="s">
        <v>57</v>
      </c>
      <c r="AA8" t="s">
        <v>57</v>
      </c>
      <c r="AB8" t="s">
        <v>57</v>
      </c>
      <c r="AC8" s="1" t="s">
        <v>54</v>
      </c>
      <c r="AD8" t="s">
        <v>57</v>
      </c>
      <c r="AE8" t="s">
        <v>57</v>
      </c>
      <c r="AF8" t="s">
        <v>57</v>
      </c>
      <c r="AG8" t="s">
        <v>57</v>
      </c>
      <c r="AH8" t="s">
        <v>57</v>
      </c>
      <c r="AI8" t="s">
        <v>57</v>
      </c>
      <c r="AJ8" s="1" t="s">
        <v>54</v>
      </c>
      <c r="AK8">
        <f>SUMPRODUCT(--(UPPER(TRIM(G8:AJ8))="HS1"))</f>
        <v>25</v>
      </c>
    </row>
    <row r="9" spans="1:37" x14ac:dyDescent="0.25">
      <c r="A9">
        <v>5007641</v>
      </c>
      <c r="B9" t="s">
        <v>31</v>
      </c>
      <c r="C9" t="s">
        <v>7</v>
      </c>
      <c r="D9" t="s">
        <v>62</v>
      </c>
      <c r="E9">
        <v>11</v>
      </c>
      <c r="F9">
        <v>2023</v>
      </c>
      <c r="G9" t="s">
        <v>57</v>
      </c>
      <c r="H9" t="s">
        <v>57</v>
      </c>
      <c r="I9" s="1" t="s">
        <v>54</v>
      </c>
      <c r="J9" t="s">
        <v>57</v>
      </c>
      <c r="K9" t="s">
        <v>57</v>
      </c>
      <c r="L9" t="s">
        <v>56</v>
      </c>
      <c r="M9" t="s">
        <v>56</v>
      </c>
      <c r="N9" t="s">
        <v>56</v>
      </c>
      <c r="O9" t="s">
        <v>57</v>
      </c>
      <c r="P9" s="1" t="s">
        <v>54</v>
      </c>
      <c r="Q9" t="s">
        <v>57</v>
      </c>
      <c r="R9" t="s">
        <v>57</v>
      </c>
      <c r="S9" t="s">
        <v>56</v>
      </c>
      <c r="T9" t="s">
        <v>56</v>
      </c>
      <c r="U9" t="s">
        <v>56</v>
      </c>
      <c r="V9" t="s">
        <v>57</v>
      </c>
      <c r="W9" s="1" t="s">
        <v>54</v>
      </c>
      <c r="X9" t="s">
        <v>57</v>
      </c>
      <c r="Y9" t="s">
        <v>57</v>
      </c>
      <c r="Z9" t="s">
        <v>56</v>
      </c>
      <c r="AA9" t="s">
        <v>56</v>
      </c>
      <c r="AB9" t="s">
        <v>56</v>
      </c>
      <c r="AC9" t="s">
        <v>57</v>
      </c>
      <c r="AD9" s="1" t="s">
        <v>54</v>
      </c>
      <c r="AE9" t="s">
        <v>57</v>
      </c>
      <c r="AF9" t="s">
        <v>57</v>
      </c>
      <c r="AG9" t="s">
        <v>56</v>
      </c>
      <c r="AH9" t="s">
        <v>56</v>
      </c>
      <c r="AI9" t="s">
        <v>56</v>
      </c>
      <c r="AJ9" t="s">
        <v>57</v>
      </c>
      <c r="AK9">
        <f>SUMPRODUCT(--(UPPER(TRIM(G9:AJ9))="HS1"))+SUMPRODUCT(--(UPPER(TRIM(G9:AJ9))="HP1"))</f>
        <v>26</v>
      </c>
    </row>
    <row r="10" spans="1:37" x14ac:dyDescent="0.25">
      <c r="A10">
        <v>5007657</v>
      </c>
      <c r="B10" t="s">
        <v>37</v>
      </c>
      <c r="C10" t="s">
        <v>7</v>
      </c>
      <c r="D10" t="s">
        <v>62</v>
      </c>
      <c r="E10">
        <v>11</v>
      </c>
      <c r="F10">
        <v>2023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s="1" t="s">
        <v>54</v>
      </c>
      <c r="M10" t="s">
        <v>56</v>
      </c>
      <c r="N10" t="s">
        <v>56</v>
      </c>
      <c r="O10" t="s">
        <v>56</v>
      </c>
      <c r="P10" t="s">
        <v>56</v>
      </c>
      <c r="Q10" t="s">
        <v>56</v>
      </c>
      <c r="R10" t="s">
        <v>56</v>
      </c>
      <c r="S10" s="1" t="s">
        <v>54</v>
      </c>
      <c r="T10" t="s">
        <v>56</v>
      </c>
      <c r="U10" t="s">
        <v>56</v>
      </c>
      <c r="V10" t="s">
        <v>56</v>
      </c>
      <c r="W10" t="s">
        <v>56</v>
      </c>
      <c r="X10" t="s">
        <v>56</v>
      </c>
      <c r="Y10" t="s">
        <v>56</v>
      </c>
      <c r="Z10" s="1" t="s">
        <v>54</v>
      </c>
      <c r="AA10" t="s">
        <v>56</v>
      </c>
      <c r="AB10" t="s">
        <v>56</v>
      </c>
      <c r="AC10" t="s">
        <v>56</v>
      </c>
      <c r="AD10" t="s">
        <v>56</v>
      </c>
      <c r="AE10" t="s">
        <v>56</v>
      </c>
      <c r="AF10" t="s">
        <v>56</v>
      </c>
      <c r="AG10" s="1" t="s">
        <v>54</v>
      </c>
      <c r="AH10" t="s">
        <v>56</v>
      </c>
      <c r="AI10" t="s">
        <v>56</v>
      </c>
      <c r="AJ10" t="s">
        <v>56</v>
      </c>
      <c r="AK10">
        <f>SUMPRODUCT(--(UPPER(TRIM(G10:AJ10))="HS1"))+SUMPRODUCT(--(UPPER(TRIM(G10:AJ10))="HP1"))</f>
        <v>26</v>
      </c>
    </row>
    <row r="11" spans="1:37" x14ac:dyDescent="0.25">
      <c r="A11">
        <v>5007729</v>
      </c>
      <c r="B11" t="s">
        <v>43</v>
      </c>
      <c r="C11" t="s">
        <v>7</v>
      </c>
      <c r="D11" t="s">
        <v>62</v>
      </c>
      <c r="E11">
        <v>11</v>
      </c>
      <c r="F11">
        <v>2023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s="1" t="s">
        <v>54</v>
      </c>
      <c r="N11" t="s">
        <v>56</v>
      </c>
      <c r="O11" t="s">
        <v>56</v>
      </c>
      <c r="P11" t="s">
        <v>56</v>
      </c>
      <c r="Q11" t="s">
        <v>56</v>
      </c>
      <c r="R11" t="s">
        <v>56</v>
      </c>
      <c r="S11" t="s">
        <v>56</v>
      </c>
      <c r="T11" s="1" t="s">
        <v>54</v>
      </c>
      <c r="U11" t="s">
        <v>56</v>
      </c>
      <c r="V11" t="s">
        <v>56</v>
      </c>
      <c r="W11" t="s">
        <v>56</v>
      </c>
      <c r="X11" t="s">
        <v>56</v>
      </c>
      <c r="Y11" t="s">
        <v>56</v>
      </c>
      <c r="Z11" t="s">
        <v>56</v>
      </c>
      <c r="AA11" s="1" t="s">
        <v>54</v>
      </c>
      <c r="AB11" t="s">
        <v>56</v>
      </c>
      <c r="AC11" t="s">
        <v>56</v>
      </c>
      <c r="AD11" t="s">
        <v>56</v>
      </c>
      <c r="AE11" t="s">
        <v>56</v>
      </c>
      <c r="AF11" t="s">
        <v>56</v>
      </c>
      <c r="AG11" t="s">
        <v>56</v>
      </c>
      <c r="AH11" s="1" t="s">
        <v>54</v>
      </c>
      <c r="AI11" t="s">
        <v>56</v>
      </c>
      <c r="AJ11" t="s">
        <v>56</v>
      </c>
      <c r="AK11">
        <f>SUMPRODUCT(--(UPPER(TRIM(G11:AJ11))="HS1"))+SUMPRODUCT(--(UPPER(TRIM(G11:AJ11))="HP1"))</f>
        <v>26</v>
      </c>
    </row>
    <row r="12" spans="1:37" x14ac:dyDescent="0.25">
      <c r="A12">
        <v>5006037</v>
      </c>
      <c r="B12" t="s">
        <v>15</v>
      </c>
      <c r="C12" t="s">
        <v>7</v>
      </c>
      <c r="D12" t="s">
        <v>64</v>
      </c>
      <c r="E12">
        <v>11</v>
      </c>
      <c r="F12">
        <v>2023</v>
      </c>
      <c r="G12" t="s">
        <v>57</v>
      </c>
      <c r="H12" t="s">
        <v>57</v>
      </c>
      <c r="I12" t="s">
        <v>57</v>
      </c>
      <c r="J12" t="s">
        <v>57</v>
      </c>
      <c r="K12" t="s">
        <v>57</v>
      </c>
      <c r="L12" s="1" t="s">
        <v>54</v>
      </c>
      <c r="M12" t="s">
        <v>57</v>
      </c>
      <c r="N12" t="s">
        <v>57</v>
      </c>
      <c r="O12" t="s">
        <v>57</v>
      </c>
      <c r="P12" t="s">
        <v>57</v>
      </c>
      <c r="Q12" t="s">
        <v>57</v>
      </c>
      <c r="R12" t="s">
        <v>57</v>
      </c>
      <c r="S12" s="1" t="s">
        <v>54</v>
      </c>
      <c r="T12" t="s">
        <v>57</v>
      </c>
      <c r="U12" t="s">
        <v>57</v>
      </c>
      <c r="V12" t="s">
        <v>57</v>
      </c>
      <c r="W12" t="s">
        <v>57</v>
      </c>
      <c r="X12" t="s">
        <v>57</v>
      </c>
      <c r="Y12" t="s">
        <v>57</v>
      </c>
      <c r="Z12" s="1" t="s">
        <v>54</v>
      </c>
      <c r="AA12" t="s">
        <v>57</v>
      </c>
      <c r="AB12" t="s">
        <v>57</v>
      </c>
      <c r="AC12" t="s">
        <v>57</v>
      </c>
      <c r="AD12" t="s">
        <v>57</v>
      </c>
      <c r="AE12" t="s">
        <v>57</v>
      </c>
      <c r="AF12" t="s">
        <v>57</v>
      </c>
      <c r="AG12" s="1" t="s">
        <v>54</v>
      </c>
      <c r="AH12" t="s">
        <v>57</v>
      </c>
      <c r="AI12" t="s">
        <v>57</v>
      </c>
      <c r="AJ12" t="s">
        <v>57</v>
      </c>
      <c r="AK12">
        <f>SUMPRODUCT(--(UPPER(TRIM(G12:AJ12))="HS1"))+SUMPRODUCT(--(UPPER(TRIM(G12:AJ12))="HP1"))</f>
        <v>26</v>
      </c>
    </row>
    <row r="13" spans="1:37" x14ac:dyDescent="0.25">
      <c r="A13">
        <v>5006406</v>
      </c>
      <c r="B13" t="s">
        <v>23</v>
      </c>
      <c r="C13" t="s">
        <v>7</v>
      </c>
      <c r="D13" t="s">
        <v>64</v>
      </c>
      <c r="E13">
        <v>11</v>
      </c>
      <c r="F13">
        <v>2023</v>
      </c>
      <c r="G13" s="1" t="s">
        <v>54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55</v>
      </c>
      <c r="N13" s="1" t="s">
        <v>54</v>
      </c>
      <c r="O13" t="s">
        <v>55</v>
      </c>
      <c r="P13" t="s">
        <v>55</v>
      </c>
      <c r="Q13" t="s">
        <v>55</v>
      </c>
      <c r="R13" t="s">
        <v>55</v>
      </c>
      <c r="S13" t="s">
        <v>55</v>
      </c>
      <c r="T13" t="s">
        <v>55</v>
      </c>
      <c r="U13" s="1" t="s">
        <v>54</v>
      </c>
      <c r="V13" t="s">
        <v>55</v>
      </c>
      <c r="W13" t="s">
        <v>55</v>
      </c>
      <c r="X13" t="s">
        <v>55</v>
      </c>
      <c r="Y13" t="s">
        <v>55</v>
      </c>
      <c r="Z13" t="s">
        <v>55</v>
      </c>
      <c r="AA13" t="s">
        <v>55</v>
      </c>
      <c r="AB13" s="1" t="s">
        <v>54</v>
      </c>
      <c r="AC13" t="s">
        <v>55</v>
      </c>
      <c r="AD13" t="s">
        <v>55</v>
      </c>
      <c r="AE13" t="s">
        <v>55</v>
      </c>
      <c r="AF13" t="s">
        <v>55</v>
      </c>
      <c r="AG13" t="s">
        <v>55</v>
      </c>
      <c r="AH13" t="s">
        <v>55</v>
      </c>
      <c r="AI13" s="1" t="s">
        <v>54</v>
      </c>
      <c r="AJ13" t="s">
        <v>55</v>
      </c>
      <c r="AK13">
        <f>SUMPRODUCT(--(UPPER(TRIM(G13:AJ13))="HP"))+SUMPRODUCT(--(UPPER(TRIM(G13:AJ13))="HP1"))</f>
        <v>25</v>
      </c>
    </row>
    <row r="14" spans="1:37" x14ac:dyDescent="0.25">
      <c r="A14">
        <v>5007725</v>
      </c>
      <c r="B14" t="s">
        <v>40</v>
      </c>
      <c r="C14" t="s">
        <v>7</v>
      </c>
      <c r="D14" t="s">
        <v>64</v>
      </c>
      <c r="E14">
        <v>11</v>
      </c>
      <c r="F14">
        <v>2023</v>
      </c>
      <c r="G14" t="s">
        <v>57</v>
      </c>
      <c r="H14" t="s">
        <v>57</v>
      </c>
      <c r="I14" t="s">
        <v>57</v>
      </c>
      <c r="J14" t="s">
        <v>57</v>
      </c>
      <c r="K14" t="s">
        <v>57</v>
      </c>
      <c r="L14" t="s">
        <v>57</v>
      </c>
      <c r="M14" s="1" t="s">
        <v>54</v>
      </c>
      <c r="N14" t="s">
        <v>57</v>
      </c>
      <c r="O14" t="s">
        <v>57</v>
      </c>
      <c r="P14" t="s">
        <v>57</v>
      </c>
      <c r="Q14" t="s">
        <v>57</v>
      </c>
      <c r="R14" t="s">
        <v>57</v>
      </c>
      <c r="S14" t="s">
        <v>57</v>
      </c>
      <c r="T14" s="1" t="s">
        <v>54</v>
      </c>
      <c r="U14" t="s">
        <v>57</v>
      </c>
      <c r="V14" t="s">
        <v>57</v>
      </c>
      <c r="W14" t="s">
        <v>57</v>
      </c>
      <c r="X14" t="s">
        <v>57</v>
      </c>
      <c r="Y14" t="s">
        <v>57</v>
      </c>
      <c r="Z14" t="s">
        <v>57</v>
      </c>
      <c r="AA14" s="1" t="s">
        <v>54</v>
      </c>
      <c r="AB14" t="s">
        <v>57</v>
      </c>
      <c r="AC14" t="s">
        <v>57</v>
      </c>
      <c r="AD14" t="s">
        <v>57</v>
      </c>
      <c r="AE14" t="s">
        <v>57</v>
      </c>
      <c r="AF14" t="s">
        <v>57</v>
      </c>
      <c r="AG14" t="s">
        <v>57</v>
      </c>
      <c r="AH14" s="1" t="s">
        <v>54</v>
      </c>
      <c r="AI14" t="s">
        <v>57</v>
      </c>
      <c r="AJ14" t="s">
        <v>57</v>
      </c>
      <c r="AK14">
        <f>SUMPRODUCT(--(UPPER(TRIM(G14:AJ14))="HS1"))+SUMPRODUCT(--(UPPER(TRIM(G14:AJ14))="HP1"))</f>
        <v>26</v>
      </c>
    </row>
    <row r="15" spans="1:37" x14ac:dyDescent="0.25">
      <c r="A15">
        <v>5008023</v>
      </c>
      <c r="B15" t="s">
        <v>50</v>
      </c>
      <c r="C15" t="s">
        <v>7</v>
      </c>
      <c r="D15" t="s">
        <v>64</v>
      </c>
      <c r="E15">
        <v>11</v>
      </c>
      <c r="F15">
        <v>2023</v>
      </c>
      <c r="G15" t="s">
        <v>55</v>
      </c>
      <c r="H15" t="s">
        <v>56</v>
      </c>
      <c r="I15" s="1" t="s">
        <v>54</v>
      </c>
      <c r="J15" t="s">
        <v>55</v>
      </c>
      <c r="K15" t="s">
        <v>55</v>
      </c>
      <c r="L15" t="s">
        <v>57</v>
      </c>
      <c r="M15" t="s">
        <v>57</v>
      </c>
      <c r="N15" t="s">
        <v>56</v>
      </c>
      <c r="O15" t="s">
        <v>56</v>
      </c>
      <c r="P15" s="1" t="s">
        <v>54</v>
      </c>
      <c r="Q15" t="s">
        <v>55</v>
      </c>
      <c r="R15" t="s">
        <v>55</v>
      </c>
      <c r="S15" t="s">
        <v>57</v>
      </c>
      <c r="T15" t="s">
        <v>57</v>
      </c>
      <c r="U15" t="s">
        <v>56</v>
      </c>
      <c r="V15" t="s">
        <v>56</v>
      </c>
      <c r="W15" s="1" t="s">
        <v>54</v>
      </c>
      <c r="X15" t="s">
        <v>55</v>
      </c>
      <c r="Y15" t="s">
        <v>55</v>
      </c>
      <c r="Z15" t="s">
        <v>57</v>
      </c>
      <c r="AA15" t="s">
        <v>57</v>
      </c>
      <c r="AB15" t="s">
        <v>56</v>
      </c>
      <c r="AC15" t="s">
        <v>56</v>
      </c>
      <c r="AD15" s="1" t="s">
        <v>54</v>
      </c>
      <c r="AE15" t="s">
        <v>55</v>
      </c>
      <c r="AF15" t="s">
        <v>55</v>
      </c>
      <c r="AG15" t="s">
        <v>57</v>
      </c>
      <c r="AH15" t="s">
        <v>57</v>
      </c>
      <c r="AI15" t="s">
        <v>56</v>
      </c>
      <c r="AJ15" t="s">
        <v>56</v>
      </c>
      <c r="AK15">
        <f>SUMPRODUCT(--(UPPER(TRIM(G15:AJ15))="HP"))+SUMPRODUCT(--(UPPER(TRIM(G15:AJ15))="HP1"))+SUMPRODUCT(--(UPPER(TRIM(G15:AJ15))="HS1"))</f>
        <v>26</v>
      </c>
    </row>
    <row r="16" spans="1:37" x14ac:dyDescent="0.25">
      <c r="A16">
        <v>5008047</v>
      </c>
      <c r="B16" t="s">
        <v>53</v>
      </c>
      <c r="C16" t="s">
        <v>7</v>
      </c>
      <c r="D16" t="s">
        <v>64</v>
      </c>
      <c r="E16">
        <v>11</v>
      </c>
      <c r="F16">
        <v>2023</v>
      </c>
      <c r="G16" t="s">
        <v>56</v>
      </c>
      <c r="H16" s="1" t="s">
        <v>54</v>
      </c>
      <c r="I16" t="s">
        <v>56</v>
      </c>
      <c r="J16" t="s">
        <v>56</v>
      </c>
      <c r="K16" t="s">
        <v>56</v>
      </c>
      <c r="L16" t="s">
        <v>56</v>
      </c>
      <c r="M16" t="s">
        <v>56</v>
      </c>
      <c r="N16" t="s">
        <v>56</v>
      </c>
      <c r="O16" s="1" t="s">
        <v>54</v>
      </c>
      <c r="P16" t="s">
        <v>56</v>
      </c>
      <c r="Q16" t="s">
        <v>56</v>
      </c>
      <c r="R16" t="s">
        <v>56</v>
      </c>
      <c r="S16" t="s">
        <v>56</v>
      </c>
      <c r="T16" t="s">
        <v>56</v>
      </c>
      <c r="U16" t="s">
        <v>56</v>
      </c>
      <c r="V16" s="1" t="s">
        <v>54</v>
      </c>
      <c r="W16" t="s">
        <v>56</v>
      </c>
      <c r="X16" t="s">
        <v>56</v>
      </c>
      <c r="Y16" t="s">
        <v>56</v>
      </c>
      <c r="Z16" t="s">
        <v>56</v>
      </c>
      <c r="AA16" t="s">
        <v>56</v>
      </c>
      <c r="AB16" t="s">
        <v>56</v>
      </c>
      <c r="AC16" s="1" t="s">
        <v>54</v>
      </c>
      <c r="AD16" t="s">
        <v>56</v>
      </c>
      <c r="AE16" t="s">
        <v>56</v>
      </c>
      <c r="AF16" t="s">
        <v>56</v>
      </c>
      <c r="AG16" t="s">
        <v>56</v>
      </c>
      <c r="AH16" t="s">
        <v>56</v>
      </c>
      <c r="AI16" s="2" t="s">
        <v>56</v>
      </c>
      <c r="AJ16" s="1" t="s">
        <v>54</v>
      </c>
      <c r="AK16">
        <f>SUMPRODUCT(--(UPPER(TRIM(G16:AJ16))="HP"))+SUMPRODUCT(--(UPPER(TRIM(G16:AJ16))="HP1"))+SUMPRODUCT(--(UPPER(TRIM(G16:AJ16))="HS1"))</f>
        <v>25</v>
      </c>
    </row>
    <row r="17" spans="1:37" x14ac:dyDescent="0.25">
      <c r="A17">
        <v>5006336</v>
      </c>
      <c r="B17" t="s">
        <v>21</v>
      </c>
      <c r="C17" t="s">
        <v>7</v>
      </c>
      <c r="D17" t="s">
        <v>66</v>
      </c>
      <c r="E17">
        <v>11</v>
      </c>
      <c r="F17">
        <v>2023</v>
      </c>
      <c r="G17" s="1" t="s">
        <v>54</v>
      </c>
      <c r="H17" t="s">
        <v>55</v>
      </c>
      <c r="I17" t="s">
        <v>55</v>
      </c>
      <c r="J17" t="s">
        <v>55</v>
      </c>
      <c r="K17" t="s">
        <v>55</v>
      </c>
      <c r="L17" t="s">
        <v>55</v>
      </c>
      <c r="M17" t="s">
        <v>55</v>
      </c>
      <c r="N17" s="1" t="s">
        <v>54</v>
      </c>
      <c r="O17" t="s">
        <v>55</v>
      </c>
      <c r="P17" t="s">
        <v>55</v>
      </c>
      <c r="Q17" t="s">
        <v>55</v>
      </c>
      <c r="R17" t="s">
        <v>55</v>
      </c>
      <c r="S17" t="s">
        <v>55</v>
      </c>
      <c r="T17" t="s">
        <v>55</v>
      </c>
      <c r="U17" s="1" t="s">
        <v>54</v>
      </c>
      <c r="V17" t="s">
        <v>55</v>
      </c>
      <c r="W17" t="s">
        <v>55</v>
      </c>
      <c r="X17" t="s">
        <v>55</v>
      </c>
      <c r="Y17" t="s">
        <v>55</v>
      </c>
      <c r="Z17" t="s">
        <v>55</v>
      </c>
      <c r="AA17" t="s">
        <v>55</v>
      </c>
      <c r="AB17" s="1" t="s">
        <v>54</v>
      </c>
      <c r="AC17" t="s">
        <v>55</v>
      </c>
      <c r="AD17" t="s">
        <v>55</v>
      </c>
      <c r="AE17" t="s">
        <v>55</v>
      </c>
      <c r="AF17" t="s">
        <v>55</v>
      </c>
      <c r="AG17" t="s">
        <v>55</v>
      </c>
      <c r="AH17" t="s">
        <v>55</v>
      </c>
      <c r="AI17" s="1" t="s">
        <v>54</v>
      </c>
      <c r="AJ17" t="s">
        <v>55</v>
      </c>
      <c r="AK17">
        <f>SUMPRODUCT(--(UPPER(TRIM(G17:AJ17))="HP"))+SUMPRODUCT(--(UPPER(TRIM(G17:AJ17))="HP1"))+SUMPRODUCT(--(UPPER(TRIM(G17:AJ17))="HS1"))</f>
        <v>25</v>
      </c>
    </row>
    <row r="18" spans="1:37" x14ac:dyDescent="0.25">
      <c r="A18">
        <v>5007644</v>
      </c>
      <c r="B18" t="s">
        <v>34</v>
      </c>
      <c r="C18" t="s">
        <v>7</v>
      </c>
      <c r="D18" t="s">
        <v>66</v>
      </c>
      <c r="E18">
        <v>11</v>
      </c>
      <c r="F18">
        <v>2023</v>
      </c>
      <c r="G18" t="s">
        <v>57</v>
      </c>
      <c r="H18" t="s">
        <v>57</v>
      </c>
      <c r="I18" t="s">
        <v>57</v>
      </c>
      <c r="J18" t="s">
        <v>57</v>
      </c>
      <c r="K18" t="s">
        <v>57</v>
      </c>
      <c r="L18" s="1" t="s">
        <v>54</v>
      </c>
      <c r="M18" t="s">
        <v>57</v>
      </c>
      <c r="N18" t="s">
        <v>57</v>
      </c>
      <c r="O18" t="s">
        <v>57</v>
      </c>
      <c r="P18" t="s">
        <v>57</v>
      </c>
      <c r="Q18" t="s">
        <v>57</v>
      </c>
      <c r="R18" t="s">
        <v>57</v>
      </c>
      <c r="S18" s="1" t="s">
        <v>54</v>
      </c>
      <c r="T18" t="s">
        <v>57</v>
      </c>
      <c r="U18" t="s">
        <v>57</v>
      </c>
      <c r="V18" t="s">
        <v>57</v>
      </c>
      <c r="W18" t="s">
        <v>57</v>
      </c>
      <c r="X18" t="s">
        <v>57</v>
      </c>
      <c r="Y18" t="s">
        <v>57</v>
      </c>
      <c r="Z18" s="1" t="s">
        <v>54</v>
      </c>
      <c r="AA18" t="s">
        <v>57</v>
      </c>
      <c r="AB18" t="s">
        <v>57</v>
      </c>
      <c r="AC18" t="s">
        <v>57</v>
      </c>
      <c r="AD18" t="s">
        <v>57</v>
      </c>
      <c r="AE18" t="s">
        <v>57</v>
      </c>
      <c r="AF18" t="s">
        <v>57</v>
      </c>
      <c r="AG18" s="1" t="s">
        <v>54</v>
      </c>
      <c r="AH18" t="s">
        <v>57</v>
      </c>
      <c r="AI18" t="s">
        <v>57</v>
      </c>
      <c r="AJ18" t="s">
        <v>57</v>
      </c>
      <c r="AK18">
        <f>SUMPRODUCT(--(UPPER(TRIM(G18:AJ18))="HP"))+SUMPRODUCT(--(UPPER(TRIM(G18:AJ18))="HP1"))+SUMPRODUCT(--(UPPER(TRIM(G18:AJ18))="HS1"))</f>
        <v>26</v>
      </c>
    </row>
    <row r="19" spans="1:37" x14ac:dyDescent="0.25">
      <c r="A19">
        <v>5007651</v>
      </c>
      <c r="B19" t="s">
        <v>35</v>
      </c>
      <c r="C19" t="s">
        <v>7</v>
      </c>
      <c r="D19" t="s">
        <v>66</v>
      </c>
      <c r="E19">
        <v>11</v>
      </c>
      <c r="F19">
        <v>2023</v>
      </c>
      <c r="G19" t="s">
        <v>55</v>
      </c>
      <c r="H19" t="s">
        <v>55</v>
      </c>
      <c r="I19" t="s">
        <v>57</v>
      </c>
      <c r="J19" t="s">
        <v>57</v>
      </c>
      <c r="K19" t="s">
        <v>57</v>
      </c>
      <c r="L19" t="s">
        <v>57</v>
      </c>
      <c r="M19" s="1" t="s">
        <v>54</v>
      </c>
      <c r="N19" t="s">
        <v>55</v>
      </c>
      <c r="O19" t="s">
        <v>55</v>
      </c>
      <c r="P19" t="s">
        <v>57</v>
      </c>
      <c r="Q19" t="s">
        <v>57</v>
      </c>
      <c r="R19" t="s">
        <v>57</v>
      </c>
      <c r="S19" t="s">
        <v>57</v>
      </c>
      <c r="T19" s="1" t="s">
        <v>54</v>
      </c>
      <c r="U19" t="s">
        <v>55</v>
      </c>
      <c r="V19" t="s">
        <v>55</v>
      </c>
      <c r="W19" t="s">
        <v>57</v>
      </c>
      <c r="X19" t="s">
        <v>57</v>
      </c>
      <c r="Y19" t="s">
        <v>57</v>
      </c>
      <c r="Z19" t="s">
        <v>57</v>
      </c>
      <c r="AA19" s="1" t="s">
        <v>54</v>
      </c>
      <c r="AB19" t="s">
        <v>55</v>
      </c>
      <c r="AC19" t="s">
        <v>55</v>
      </c>
      <c r="AD19" t="s">
        <v>57</v>
      </c>
      <c r="AE19" t="s">
        <v>57</v>
      </c>
      <c r="AF19" t="s">
        <v>57</v>
      </c>
      <c r="AG19" t="s">
        <v>57</v>
      </c>
      <c r="AH19" s="1" t="s">
        <v>54</v>
      </c>
      <c r="AI19" t="s">
        <v>55</v>
      </c>
      <c r="AJ19" t="s">
        <v>55</v>
      </c>
      <c r="AK19">
        <f>SUMPRODUCT(--(UPPER(TRIM(G19:AJ19))="HP"))+SUMPRODUCT(--(UPPER(TRIM(G19:AJ19))="HP1"))+SUMPRODUCT(--(UPPER(TRIM(G19:AJ19))="HS1"))</f>
        <v>26</v>
      </c>
    </row>
    <row r="20" spans="1:37" x14ac:dyDescent="0.25">
      <c r="A20">
        <v>5007726</v>
      </c>
      <c r="B20" t="s">
        <v>41</v>
      </c>
      <c r="C20" t="s">
        <v>7</v>
      </c>
      <c r="D20" t="s">
        <v>66</v>
      </c>
      <c r="E20">
        <v>11</v>
      </c>
      <c r="F20">
        <v>2023</v>
      </c>
      <c r="G20" t="s">
        <v>55</v>
      </c>
      <c r="H20" s="1" t="s">
        <v>54</v>
      </c>
      <c r="I20" t="s">
        <v>56</v>
      </c>
      <c r="J20" t="s">
        <v>56</v>
      </c>
      <c r="K20" t="s">
        <v>56</v>
      </c>
      <c r="L20" t="s">
        <v>56</v>
      </c>
      <c r="M20" t="s">
        <v>56</v>
      </c>
      <c r="N20" t="s">
        <v>56</v>
      </c>
      <c r="O20" s="1" t="s">
        <v>54</v>
      </c>
      <c r="P20" t="s">
        <v>56</v>
      </c>
      <c r="Q20" t="s">
        <v>56</v>
      </c>
      <c r="R20" t="s">
        <v>56</v>
      </c>
      <c r="S20" t="s">
        <v>56</v>
      </c>
      <c r="T20" t="s">
        <v>56</v>
      </c>
      <c r="U20" t="s">
        <v>56</v>
      </c>
      <c r="V20" s="1" t="s">
        <v>54</v>
      </c>
      <c r="W20" t="s">
        <v>56</v>
      </c>
      <c r="X20" t="s">
        <v>56</v>
      </c>
      <c r="Y20" t="s">
        <v>56</v>
      </c>
      <c r="Z20" t="s">
        <v>56</v>
      </c>
      <c r="AA20" t="s">
        <v>56</v>
      </c>
      <c r="AB20" t="s">
        <v>56</v>
      </c>
      <c r="AC20" s="1" t="s">
        <v>54</v>
      </c>
      <c r="AD20" t="s">
        <v>56</v>
      </c>
      <c r="AE20" t="s">
        <v>56</v>
      </c>
      <c r="AF20" t="s">
        <v>56</v>
      </c>
      <c r="AG20" t="s">
        <v>56</v>
      </c>
      <c r="AH20" t="s">
        <v>56</v>
      </c>
      <c r="AI20" t="s">
        <v>56</v>
      </c>
      <c r="AJ20" s="1" t="s">
        <v>54</v>
      </c>
      <c r="AK20">
        <f>SUMPRODUCT(--(UPPER(TRIM(G20:AJ20))="HP"))+SUMPRODUCT(--(UPPER(TRIM(G20:AJ20))="HP1"))+SUMPRODUCT(--(UPPER(TRIM(G20:AJ20))="HS1"))</f>
        <v>25</v>
      </c>
    </row>
    <row r="21" spans="1:37" x14ac:dyDescent="0.25">
      <c r="A21">
        <v>5007885</v>
      </c>
      <c r="B21" t="s">
        <v>46</v>
      </c>
      <c r="C21" t="s">
        <v>7</v>
      </c>
      <c r="D21" t="s">
        <v>66</v>
      </c>
      <c r="E21">
        <v>11</v>
      </c>
      <c r="F21">
        <v>2023</v>
      </c>
      <c r="G21" t="s">
        <v>57</v>
      </c>
      <c r="H21" t="s">
        <v>57</v>
      </c>
      <c r="I21" s="1" t="s">
        <v>54</v>
      </c>
      <c r="J21" t="s">
        <v>57</v>
      </c>
      <c r="K21" t="s">
        <v>57</v>
      </c>
      <c r="L21" t="s">
        <v>57</v>
      </c>
      <c r="M21" t="s">
        <v>57</v>
      </c>
      <c r="N21" t="s">
        <v>57</v>
      </c>
      <c r="O21" t="s">
        <v>57</v>
      </c>
      <c r="P21" s="1" t="s">
        <v>54</v>
      </c>
      <c r="Q21" t="s">
        <v>57</v>
      </c>
      <c r="R21" t="s">
        <v>57</v>
      </c>
      <c r="S21" t="s">
        <v>57</v>
      </c>
      <c r="T21" t="s">
        <v>57</v>
      </c>
      <c r="U21" t="s">
        <v>57</v>
      </c>
      <c r="V21" t="s">
        <v>57</v>
      </c>
      <c r="W21" s="1" t="s">
        <v>54</v>
      </c>
      <c r="X21" t="s">
        <v>57</v>
      </c>
      <c r="Y21" t="s">
        <v>57</v>
      </c>
      <c r="Z21" t="s">
        <v>57</v>
      </c>
      <c r="AA21" t="s">
        <v>57</v>
      </c>
      <c r="AB21" t="s">
        <v>57</v>
      </c>
      <c r="AC21" t="s">
        <v>57</v>
      </c>
      <c r="AD21" s="1" t="s">
        <v>54</v>
      </c>
      <c r="AE21" t="s">
        <v>57</v>
      </c>
      <c r="AF21" t="s">
        <v>57</v>
      </c>
      <c r="AG21" t="s">
        <v>57</v>
      </c>
      <c r="AH21" t="s">
        <v>57</v>
      </c>
      <c r="AI21" t="s">
        <v>57</v>
      </c>
      <c r="AJ21" t="s">
        <v>57</v>
      </c>
      <c r="AK21">
        <f>SUMPRODUCT(--(UPPER(TRIM(G21:AJ21))="HP"))+SUMPRODUCT(--(UPPER(TRIM(G21:AJ21))="HP1"))+SUMPRODUCT(--(UPPER(TRIM(G21:AJ21))="HS1"))</f>
        <v>26</v>
      </c>
    </row>
    <row r="22" spans="1:37" x14ac:dyDescent="0.25">
      <c r="A22">
        <v>5006781</v>
      </c>
      <c r="B22" t="s">
        <v>25</v>
      </c>
      <c r="C22" t="s">
        <v>7</v>
      </c>
      <c r="D22" t="s">
        <v>67</v>
      </c>
      <c r="E22">
        <v>11</v>
      </c>
      <c r="F22">
        <v>2023</v>
      </c>
      <c r="G22" t="s">
        <v>57</v>
      </c>
      <c r="H22" t="s">
        <v>57</v>
      </c>
      <c r="I22" t="s">
        <v>57</v>
      </c>
      <c r="J22" t="s">
        <v>57</v>
      </c>
      <c r="K22" t="s">
        <v>57</v>
      </c>
      <c r="L22" t="s">
        <v>57</v>
      </c>
      <c r="M22" s="1" t="s">
        <v>54</v>
      </c>
      <c r="N22" t="s">
        <v>57</v>
      </c>
      <c r="O22" t="s">
        <v>57</v>
      </c>
      <c r="P22" t="s">
        <v>57</v>
      </c>
      <c r="Q22" t="s">
        <v>57</v>
      </c>
      <c r="R22" t="s">
        <v>57</v>
      </c>
      <c r="S22" t="s">
        <v>57</v>
      </c>
      <c r="T22" s="1" t="s">
        <v>54</v>
      </c>
      <c r="U22" t="s">
        <v>57</v>
      </c>
      <c r="V22" t="s">
        <v>57</v>
      </c>
      <c r="W22" t="s">
        <v>57</v>
      </c>
      <c r="X22" t="s">
        <v>57</v>
      </c>
      <c r="Y22" t="s">
        <v>57</v>
      </c>
      <c r="Z22" t="s">
        <v>57</v>
      </c>
      <c r="AA22" s="1" t="s">
        <v>54</v>
      </c>
      <c r="AB22" t="s">
        <v>57</v>
      </c>
      <c r="AC22" t="s">
        <v>57</v>
      </c>
      <c r="AD22" t="s">
        <v>57</v>
      </c>
      <c r="AE22" t="s">
        <v>57</v>
      </c>
      <c r="AF22" t="s">
        <v>57</v>
      </c>
      <c r="AG22" t="s">
        <v>57</v>
      </c>
      <c r="AH22" s="1" t="s">
        <v>54</v>
      </c>
      <c r="AI22" t="s">
        <v>57</v>
      </c>
      <c r="AJ22" t="s">
        <v>57</v>
      </c>
      <c r="AK22">
        <f>SUMPRODUCT(--(UPPER(TRIM(G22:AJ22))="HP"))+SUMPRODUCT(--(UPPER(TRIM(G22:AJ22))="HP1"))+SUMPRODUCT(--(UPPER(TRIM(G22:AJ22))="HS1"))</f>
        <v>26</v>
      </c>
    </row>
    <row r="23" spans="1:37" x14ac:dyDescent="0.25">
      <c r="A23">
        <v>5007728</v>
      </c>
      <c r="B23" t="s">
        <v>42</v>
      </c>
      <c r="C23" t="s">
        <v>7</v>
      </c>
      <c r="D23" t="s">
        <v>67</v>
      </c>
      <c r="E23">
        <v>11</v>
      </c>
      <c r="F23">
        <v>2023</v>
      </c>
      <c r="G23" t="s">
        <v>56</v>
      </c>
      <c r="H23" s="1" t="s">
        <v>54</v>
      </c>
      <c r="I23" t="s">
        <v>57</v>
      </c>
      <c r="J23" t="s">
        <v>57</v>
      </c>
      <c r="K23" t="s">
        <v>57</v>
      </c>
      <c r="L23" t="s">
        <v>57</v>
      </c>
      <c r="M23" t="s">
        <v>56</v>
      </c>
      <c r="N23" t="s">
        <v>56</v>
      </c>
      <c r="O23" s="1" t="s">
        <v>54</v>
      </c>
      <c r="P23" t="s">
        <v>57</v>
      </c>
      <c r="Q23" t="s">
        <v>57</v>
      </c>
      <c r="R23" t="s">
        <v>57</v>
      </c>
      <c r="S23" t="s">
        <v>57</v>
      </c>
      <c r="T23" t="s">
        <v>56</v>
      </c>
      <c r="U23" t="s">
        <v>56</v>
      </c>
      <c r="V23" s="1" t="s">
        <v>54</v>
      </c>
      <c r="W23" t="s">
        <v>57</v>
      </c>
      <c r="X23" t="s">
        <v>57</v>
      </c>
      <c r="Y23" t="s">
        <v>57</v>
      </c>
      <c r="Z23" t="s">
        <v>57</v>
      </c>
      <c r="AA23" t="s">
        <v>56</v>
      </c>
      <c r="AB23" t="s">
        <v>56</v>
      </c>
      <c r="AC23" s="1" t="s">
        <v>54</v>
      </c>
      <c r="AD23" t="s">
        <v>57</v>
      </c>
      <c r="AE23" t="s">
        <v>57</v>
      </c>
      <c r="AF23" t="s">
        <v>57</v>
      </c>
      <c r="AG23" t="s">
        <v>57</v>
      </c>
      <c r="AH23" t="s">
        <v>56</v>
      </c>
      <c r="AI23" t="s">
        <v>56</v>
      </c>
      <c r="AJ23" s="1" t="s">
        <v>54</v>
      </c>
      <c r="AK23">
        <f>SUMPRODUCT(--(UPPER(TRIM(G23:AJ23))="HP"))+SUMPRODUCT(--(UPPER(TRIM(G23:AJ23))="HP1"))+SUMPRODUCT(--(UPPER(TRIM(G23:AJ23))="HS1"))</f>
        <v>25</v>
      </c>
    </row>
    <row r="24" spans="1:37" x14ac:dyDescent="0.25">
      <c r="A24">
        <v>5007966</v>
      </c>
      <c r="B24" t="s">
        <v>48</v>
      </c>
      <c r="C24" t="s">
        <v>7</v>
      </c>
      <c r="D24" t="s">
        <v>67</v>
      </c>
      <c r="E24">
        <v>11</v>
      </c>
      <c r="F24">
        <v>2023</v>
      </c>
      <c r="G24" t="s">
        <v>57</v>
      </c>
      <c r="H24" t="s">
        <v>57</v>
      </c>
      <c r="I24" t="s">
        <v>57</v>
      </c>
      <c r="J24" t="s">
        <v>57</v>
      </c>
      <c r="K24" t="s">
        <v>57</v>
      </c>
      <c r="L24" s="1" t="s">
        <v>54</v>
      </c>
      <c r="M24" t="s">
        <v>57</v>
      </c>
      <c r="N24" t="s">
        <v>57</v>
      </c>
      <c r="O24" t="s">
        <v>57</v>
      </c>
      <c r="P24" t="s">
        <v>57</v>
      </c>
      <c r="Q24" t="s">
        <v>57</v>
      </c>
      <c r="R24" t="s">
        <v>57</v>
      </c>
      <c r="S24" s="1" t="s">
        <v>54</v>
      </c>
      <c r="T24" t="s">
        <v>57</v>
      </c>
      <c r="U24" t="s">
        <v>57</v>
      </c>
      <c r="V24" t="s">
        <v>57</v>
      </c>
      <c r="W24" t="s">
        <v>57</v>
      </c>
      <c r="X24" t="s">
        <v>57</v>
      </c>
      <c r="Y24" t="s">
        <v>57</v>
      </c>
      <c r="Z24" s="1" t="s">
        <v>54</v>
      </c>
      <c r="AA24" t="s">
        <v>57</v>
      </c>
      <c r="AB24" t="s">
        <v>57</v>
      </c>
      <c r="AC24" t="s">
        <v>57</v>
      </c>
      <c r="AD24" t="s">
        <v>57</v>
      </c>
      <c r="AE24" t="s">
        <v>57</v>
      </c>
      <c r="AF24" t="s">
        <v>57</v>
      </c>
      <c r="AG24" s="1" t="s">
        <v>54</v>
      </c>
      <c r="AH24" t="s">
        <v>57</v>
      </c>
      <c r="AI24" t="s">
        <v>57</v>
      </c>
      <c r="AJ24" t="s">
        <v>57</v>
      </c>
      <c r="AK24">
        <f>SUMPRODUCT(--(UPPER(TRIM(G24:AJ24))="HP"))+SUMPRODUCT(--(UPPER(TRIM(G24:AJ24))="HP1"))+SUMPRODUCT(--(UPPER(TRIM(G24:AJ24))="HS1"))</f>
        <v>26</v>
      </c>
    </row>
    <row r="25" spans="1:37" x14ac:dyDescent="0.25">
      <c r="A25">
        <v>5008024</v>
      </c>
      <c r="B25" t="s">
        <v>51</v>
      </c>
      <c r="C25" t="s">
        <v>7</v>
      </c>
      <c r="D25" t="s">
        <v>67</v>
      </c>
      <c r="E25">
        <v>11</v>
      </c>
      <c r="F25">
        <v>2023</v>
      </c>
      <c r="G25" s="1" t="s">
        <v>54</v>
      </c>
      <c r="H25" t="s">
        <v>56</v>
      </c>
      <c r="I25" t="s">
        <v>55</v>
      </c>
      <c r="J25" t="s">
        <v>55</v>
      </c>
      <c r="K25" t="s">
        <v>55</v>
      </c>
      <c r="L25" t="s">
        <v>55</v>
      </c>
      <c r="M25" t="s">
        <v>55</v>
      </c>
      <c r="N25" s="1" t="s">
        <v>54</v>
      </c>
      <c r="O25" t="s">
        <v>56</v>
      </c>
      <c r="P25" t="s">
        <v>55</v>
      </c>
      <c r="Q25" t="s">
        <v>55</v>
      </c>
      <c r="R25" t="s">
        <v>55</v>
      </c>
      <c r="S25" t="s">
        <v>55</v>
      </c>
      <c r="T25" t="s">
        <v>55</v>
      </c>
      <c r="U25" s="1" t="s">
        <v>54</v>
      </c>
      <c r="V25" t="s">
        <v>56</v>
      </c>
      <c r="W25" t="s">
        <v>55</v>
      </c>
      <c r="X25" t="s">
        <v>55</v>
      </c>
      <c r="Y25" t="s">
        <v>55</v>
      </c>
      <c r="Z25" t="s">
        <v>55</v>
      </c>
      <c r="AA25" t="s">
        <v>55</v>
      </c>
      <c r="AB25" s="1" t="s">
        <v>54</v>
      </c>
      <c r="AC25" t="s">
        <v>56</v>
      </c>
      <c r="AD25" t="s">
        <v>55</v>
      </c>
      <c r="AE25" t="s">
        <v>55</v>
      </c>
      <c r="AF25" t="s">
        <v>55</v>
      </c>
      <c r="AG25" t="s">
        <v>55</v>
      </c>
      <c r="AH25" t="s">
        <v>55</v>
      </c>
      <c r="AI25" s="1" t="s">
        <v>54</v>
      </c>
      <c r="AJ25" t="s">
        <v>56</v>
      </c>
      <c r="AK25">
        <f>SUMPRODUCT(--(UPPER(TRIM(G25:AJ25))="HP"))+SUMPRODUCT(--(UPPER(TRIM(G25:AJ25))="HP1"))+SUMPRODUCT(--(UPPER(TRIM(G25:AJ25))="HS1"))</f>
        <v>25</v>
      </c>
    </row>
    <row r="26" spans="1:37" x14ac:dyDescent="0.25">
      <c r="A26">
        <v>5008046</v>
      </c>
      <c r="B26" t="s">
        <v>52</v>
      </c>
      <c r="C26" t="s">
        <v>7</v>
      </c>
      <c r="D26" t="s">
        <v>67</v>
      </c>
      <c r="E26">
        <v>11</v>
      </c>
      <c r="F26">
        <v>2023</v>
      </c>
      <c r="G26" t="s">
        <v>55</v>
      </c>
      <c r="H26" t="s">
        <v>55</v>
      </c>
      <c r="I26" s="1" t="s">
        <v>54</v>
      </c>
      <c r="J26" t="s">
        <v>57</v>
      </c>
      <c r="K26" t="s">
        <v>57</v>
      </c>
      <c r="L26" t="s">
        <v>57</v>
      </c>
      <c r="M26" t="s">
        <v>57</v>
      </c>
      <c r="N26" t="s">
        <v>57</v>
      </c>
      <c r="O26" t="s">
        <v>57</v>
      </c>
      <c r="P26" s="1" t="s">
        <v>54</v>
      </c>
      <c r="Q26" t="s">
        <v>57</v>
      </c>
      <c r="R26" t="s">
        <v>57</v>
      </c>
      <c r="S26" t="s">
        <v>57</v>
      </c>
      <c r="T26" t="s">
        <v>57</v>
      </c>
      <c r="U26" t="s">
        <v>57</v>
      </c>
      <c r="V26" t="s">
        <v>57</v>
      </c>
      <c r="W26" s="1" t="s">
        <v>54</v>
      </c>
      <c r="X26" t="s">
        <v>57</v>
      </c>
      <c r="Y26" t="s">
        <v>57</v>
      </c>
      <c r="Z26" t="s">
        <v>57</v>
      </c>
      <c r="AA26" t="s">
        <v>57</v>
      </c>
      <c r="AB26" t="s">
        <v>57</v>
      </c>
      <c r="AC26" t="s">
        <v>57</v>
      </c>
      <c r="AD26" s="1" t="s">
        <v>54</v>
      </c>
      <c r="AE26" t="s">
        <v>57</v>
      </c>
      <c r="AF26" t="s">
        <v>57</v>
      </c>
      <c r="AG26" t="s">
        <v>57</v>
      </c>
      <c r="AH26" t="s">
        <v>57</v>
      </c>
      <c r="AI26" t="s">
        <v>57</v>
      </c>
      <c r="AJ26" t="s">
        <v>57</v>
      </c>
      <c r="AK26">
        <f>SUMPRODUCT(--(UPPER(TRIM(G26:AJ26))="HP"))+SUMPRODUCT(--(UPPER(TRIM(G26:AJ26))="HP1"))+SUMPRODUCT(--(UPPER(TRIM(G26:AJ26))="HS1"))</f>
        <v>26</v>
      </c>
    </row>
    <row r="27" spans="1:37" x14ac:dyDescent="0.25">
      <c r="A27">
        <v>5006049</v>
      </c>
      <c r="B27" t="s">
        <v>17</v>
      </c>
      <c r="C27" t="s">
        <v>7</v>
      </c>
      <c r="D27" t="s">
        <v>65</v>
      </c>
      <c r="E27">
        <v>11</v>
      </c>
      <c r="F27">
        <v>2023</v>
      </c>
      <c r="G27" t="s">
        <v>55</v>
      </c>
      <c r="H27" t="s">
        <v>56</v>
      </c>
      <c r="I27" s="1" t="s">
        <v>54</v>
      </c>
      <c r="J27" t="s">
        <v>57</v>
      </c>
      <c r="K27" t="s">
        <v>57</v>
      </c>
      <c r="L27" t="s">
        <v>57</v>
      </c>
      <c r="M27" t="s">
        <v>57</v>
      </c>
      <c r="N27" t="s">
        <v>56</v>
      </c>
      <c r="O27" t="s">
        <v>56</v>
      </c>
      <c r="P27" s="1" t="s">
        <v>54</v>
      </c>
      <c r="Q27" t="s">
        <v>57</v>
      </c>
      <c r="R27" t="s">
        <v>57</v>
      </c>
      <c r="S27" t="s">
        <v>57</v>
      </c>
      <c r="T27" t="s">
        <v>57</v>
      </c>
      <c r="U27" t="s">
        <v>56</v>
      </c>
      <c r="V27" t="s">
        <v>56</v>
      </c>
      <c r="W27" s="1" t="s">
        <v>54</v>
      </c>
      <c r="X27" t="s">
        <v>57</v>
      </c>
      <c r="Y27" t="s">
        <v>57</v>
      </c>
      <c r="Z27" t="s">
        <v>57</v>
      </c>
      <c r="AA27" t="s">
        <v>57</v>
      </c>
      <c r="AB27" t="s">
        <v>56</v>
      </c>
      <c r="AC27" t="s">
        <v>56</v>
      </c>
      <c r="AD27" s="1" t="s">
        <v>54</v>
      </c>
      <c r="AE27" t="s">
        <v>57</v>
      </c>
      <c r="AF27" t="s">
        <v>57</v>
      </c>
      <c r="AG27" t="s">
        <v>57</v>
      </c>
      <c r="AH27" t="s">
        <v>57</v>
      </c>
      <c r="AI27" t="s">
        <v>56</v>
      </c>
      <c r="AJ27" t="s">
        <v>56</v>
      </c>
      <c r="AK27">
        <f>SUMPRODUCT(--(UPPER(TRIM(G27:AJ27))="HP"))+SUMPRODUCT(--(UPPER(TRIM(G27:AJ27))="HP1"))+SUMPRODUCT(--(UPPER(TRIM(G27:AJ27))="HS1"))</f>
        <v>26</v>
      </c>
    </row>
    <row r="28" spans="1:37" x14ac:dyDescent="0.25">
      <c r="A28">
        <v>5006201</v>
      </c>
      <c r="B28" t="s">
        <v>19</v>
      </c>
      <c r="C28" t="s">
        <v>7</v>
      </c>
      <c r="D28" t="s">
        <v>65</v>
      </c>
      <c r="E28">
        <v>11</v>
      </c>
      <c r="F28">
        <v>2023</v>
      </c>
      <c r="G28" t="s">
        <v>57</v>
      </c>
      <c r="H28" t="s">
        <v>57</v>
      </c>
      <c r="I28" t="s">
        <v>57</v>
      </c>
      <c r="J28" t="s">
        <v>57</v>
      </c>
      <c r="K28" t="s">
        <v>57</v>
      </c>
      <c r="L28" s="1" t="s">
        <v>54</v>
      </c>
      <c r="M28" t="s">
        <v>57</v>
      </c>
      <c r="N28" t="s">
        <v>57</v>
      </c>
      <c r="O28" t="s">
        <v>57</v>
      </c>
      <c r="P28" t="s">
        <v>57</v>
      </c>
      <c r="Q28" t="s">
        <v>57</v>
      </c>
      <c r="R28" t="s">
        <v>57</v>
      </c>
      <c r="S28" s="1" t="s">
        <v>54</v>
      </c>
      <c r="T28" t="s">
        <v>57</v>
      </c>
      <c r="U28" t="s">
        <v>57</v>
      </c>
      <c r="V28" t="s">
        <v>57</v>
      </c>
      <c r="W28" t="s">
        <v>57</v>
      </c>
      <c r="X28" t="s">
        <v>57</v>
      </c>
      <c r="Y28" t="s">
        <v>57</v>
      </c>
      <c r="Z28" s="1" t="s">
        <v>54</v>
      </c>
      <c r="AA28" t="s">
        <v>57</v>
      </c>
      <c r="AB28" t="s">
        <v>57</v>
      </c>
      <c r="AC28" t="s">
        <v>57</v>
      </c>
      <c r="AD28" t="s">
        <v>57</v>
      </c>
      <c r="AE28" t="s">
        <v>57</v>
      </c>
      <c r="AF28" t="s">
        <v>57</v>
      </c>
      <c r="AG28" s="1" t="s">
        <v>54</v>
      </c>
      <c r="AH28" t="s">
        <v>57</v>
      </c>
      <c r="AI28" t="s">
        <v>57</v>
      </c>
      <c r="AJ28" t="s">
        <v>57</v>
      </c>
      <c r="AK28">
        <f>SUMPRODUCT(--(UPPER(TRIM(G28:AJ28))="HP"))+SUMPRODUCT(--(UPPER(TRIM(G28:AJ28))="HP1"))+SUMPRODUCT(--(UPPER(TRIM(G28:AJ28))="HS1"))</f>
        <v>26</v>
      </c>
    </row>
    <row r="29" spans="1:37" x14ac:dyDescent="0.25">
      <c r="A29">
        <v>5007631</v>
      </c>
      <c r="B29" t="s">
        <v>30</v>
      </c>
      <c r="C29" t="s">
        <v>7</v>
      </c>
      <c r="D29" t="s">
        <v>65</v>
      </c>
      <c r="E29">
        <v>11</v>
      </c>
      <c r="F29">
        <v>2023</v>
      </c>
      <c r="G29" t="s">
        <v>57</v>
      </c>
      <c r="H29" t="s">
        <v>57</v>
      </c>
      <c r="I29" t="s">
        <v>57</v>
      </c>
      <c r="J29" t="s">
        <v>57</v>
      </c>
      <c r="K29" t="s">
        <v>57</v>
      </c>
      <c r="L29" t="s">
        <v>57</v>
      </c>
      <c r="M29" s="1" t="s">
        <v>54</v>
      </c>
      <c r="N29" t="s">
        <v>57</v>
      </c>
      <c r="O29" t="s">
        <v>57</v>
      </c>
      <c r="P29" t="s">
        <v>57</v>
      </c>
      <c r="Q29" t="s">
        <v>57</v>
      </c>
      <c r="R29" t="s">
        <v>57</v>
      </c>
      <c r="S29" t="s">
        <v>57</v>
      </c>
      <c r="T29" s="1" t="s">
        <v>54</v>
      </c>
      <c r="U29" t="s">
        <v>57</v>
      </c>
      <c r="V29" t="s">
        <v>57</v>
      </c>
      <c r="W29" t="s">
        <v>57</v>
      </c>
      <c r="X29" t="s">
        <v>57</v>
      </c>
      <c r="Y29" t="s">
        <v>57</v>
      </c>
      <c r="Z29" t="s">
        <v>57</v>
      </c>
      <c r="AA29" s="1" t="s">
        <v>54</v>
      </c>
      <c r="AB29" t="s">
        <v>57</v>
      </c>
      <c r="AC29" t="s">
        <v>57</v>
      </c>
      <c r="AD29" t="s">
        <v>57</v>
      </c>
      <c r="AE29" t="s">
        <v>57</v>
      </c>
      <c r="AF29" t="s">
        <v>57</v>
      </c>
      <c r="AG29" t="s">
        <v>57</v>
      </c>
      <c r="AH29" s="1" t="s">
        <v>54</v>
      </c>
      <c r="AI29" t="s">
        <v>57</v>
      </c>
      <c r="AJ29" t="s">
        <v>57</v>
      </c>
      <c r="AK29">
        <f>SUMPRODUCT(--(UPPER(TRIM(G29:AJ29))="HP"))+SUMPRODUCT(--(UPPER(TRIM(G29:AJ29))="HP1"))+SUMPRODUCT(--(UPPER(TRIM(G29:AJ29))="HS1"))</f>
        <v>26</v>
      </c>
    </row>
    <row r="30" spans="1:37" x14ac:dyDescent="0.25">
      <c r="A30">
        <v>5007656</v>
      </c>
      <c r="B30" t="s">
        <v>36</v>
      </c>
      <c r="C30" t="s">
        <v>7</v>
      </c>
      <c r="D30" t="s">
        <v>65</v>
      </c>
      <c r="E30">
        <v>11</v>
      </c>
      <c r="F30">
        <v>2023</v>
      </c>
      <c r="G30" s="1" t="s">
        <v>54</v>
      </c>
      <c r="H30" t="s">
        <v>55</v>
      </c>
      <c r="I30" t="s">
        <v>55</v>
      </c>
      <c r="J30" t="s">
        <v>55</v>
      </c>
      <c r="K30" t="s">
        <v>55</v>
      </c>
      <c r="L30" t="s">
        <v>55</v>
      </c>
      <c r="M30" t="s">
        <v>55</v>
      </c>
      <c r="N30" s="1" t="s">
        <v>54</v>
      </c>
      <c r="O30" t="s">
        <v>55</v>
      </c>
      <c r="P30" t="s">
        <v>55</v>
      </c>
      <c r="Q30" t="s">
        <v>55</v>
      </c>
      <c r="R30" t="s">
        <v>55</v>
      </c>
      <c r="S30" t="s">
        <v>55</v>
      </c>
      <c r="T30" t="s">
        <v>55</v>
      </c>
      <c r="U30" s="1" t="s">
        <v>54</v>
      </c>
      <c r="V30" t="s">
        <v>55</v>
      </c>
      <c r="W30" t="s">
        <v>55</v>
      </c>
      <c r="X30" t="s">
        <v>55</v>
      </c>
      <c r="Y30" t="s">
        <v>55</v>
      </c>
      <c r="Z30" t="s">
        <v>55</v>
      </c>
      <c r="AA30" t="s">
        <v>55</v>
      </c>
      <c r="AB30" s="1" t="s">
        <v>54</v>
      </c>
      <c r="AC30" t="s">
        <v>55</v>
      </c>
      <c r="AD30" t="s">
        <v>55</v>
      </c>
      <c r="AE30" t="s">
        <v>55</v>
      </c>
      <c r="AF30" t="s">
        <v>55</v>
      </c>
      <c r="AG30" t="s">
        <v>55</v>
      </c>
      <c r="AH30" t="s">
        <v>55</v>
      </c>
      <c r="AI30" s="1" t="s">
        <v>54</v>
      </c>
      <c r="AJ30" t="s">
        <v>55</v>
      </c>
      <c r="AK30">
        <f>SUMPRODUCT(--(UPPER(TRIM(G30:AJ30))="HP"))+SUMPRODUCT(--(UPPER(TRIM(G30:AJ30))="HP1"))+SUMPRODUCT(--(UPPER(TRIM(G30:AJ30))="HS1"))</f>
        <v>25</v>
      </c>
    </row>
    <row r="31" spans="1:37" x14ac:dyDescent="0.25">
      <c r="A31">
        <v>5007839</v>
      </c>
      <c r="B31" t="s">
        <v>45</v>
      </c>
      <c r="C31" t="s">
        <v>7</v>
      </c>
      <c r="D31" t="s">
        <v>65</v>
      </c>
      <c r="E31">
        <v>11</v>
      </c>
      <c r="F31">
        <v>2023</v>
      </c>
      <c r="G31" t="s">
        <v>56</v>
      </c>
      <c r="H31" s="1" t="s">
        <v>54</v>
      </c>
      <c r="I31" t="s">
        <v>56</v>
      </c>
      <c r="J31" t="s">
        <v>56</v>
      </c>
      <c r="K31" t="s">
        <v>56</v>
      </c>
      <c r="L31" t="s">
        <v>56</v>
      </c>
      <c r="M31" t="s">
        <v>56</v>
      </c>
      <c r="N31" t="s">
        <v>56</v>
      </c>
      <c r="O31" s="1" t="s">
        <v>54</v>
      </c>
      <c r="P31" t="s">
        <v>56</v>
      </c>
      <c r="Q31" t="s">
        <v>56</v>
      </c>
      <c r="R31" t="s">
        <v>56</v>
      </c>
      <c r="S31" t="s">
        <v>56</v>
      </c>
      <c r="T31" t="s">
        <v>56</v>
      </c>
      <c r="U31" t="s">
        <v>56</v>
      </c>
      <c r="V31" s="1" t="s">
        <v>54</v>
      </c>
      <c r="W31" t="s">
        <v>56</v>
      </c>
      <c r="X31" t="s">
        <v>56</v>
      </c>
      <c r="Y31" t="s">
        <v>56</v>
      </c>
      <c r="Z31" t="s">
        <v>56</v>
      </c>
      <c r="AA31" t="s">
        <v>56</v>
      </c>
      <c r="AB31" t="s">
        <v>56</v>
      </c>
      <c r="AC31" s="1" t="s">
        <v>54</v>
      </c>
      <c r="AD31" t="s">
        <v>56</v>
      </c>
      <c r="AE31" t="s">
        <v>56</v>
      </c>
      <c r="AF31" t="s">
        <v>56</v>
      </c>
      <c r="AG31" t="s">
        <v>56</v>
      </c>
      <c r="AH31" t="s">
        <v>56</v>
      </c>
      <c r="AI31" t="s">
        <v>56</v>
      </c>
      <c r="AJ31" s="1" t="s">
        <v>54</v>
      </c>
      <c r="AK31">
        <f>SUMPRODUCT(--(UPPER(TRIM(G31:AJ31))="HP"))+SUMPRODUCT(--(UPPER(TRIM(G31:AJ31))="HP1"))+SUMPRODUCT(--(UPPER(TRIM(G31:AJ31))="HS1"))</f>
        <v>25</v>
      </c>
    </row>
    <row r="32" spans="1:37" x14ac:dyDescent="0.25">
      <c r="A32">
        <v>5006023</v>
      </c>
      <c r="B32" t="s">
        <v>11</v>
      </c>
      <c r="C32" t="s">
        <v>7</v>
      </c>
      <c r="D32" t="s">
        <v>63</v>
      </c>
      <c r="E32">
        <v>11</v>
      </c>
      <c r="F32">
        <v>2023</v>
      </c>
      <c r="G32" t="s">
        <v>57</v>
      </c>
      <c r="H32" t="s">
        <v>57</v>
      </c>
      <c r="I32" t="s">
        <v>57</v>
      </c>
      <c r="J32" t="s">
        <v>57</v>
      </c>
      <c r="K32" t="s">
        <v>57</v>
      </c>
      <c r="L32" t="s">
        <v>57</v>
      </c>
      <c r="M32" s="1" t="s">
        <v>54</v>
      </c>
      <c r="N32" t="s">
        <v>57</v>
      </c>
      <c r="O32" t="s">
        <v>57</v>
      </c>
      <c r="P32" t="s">
        <v>57</v>
      </c>
      <c r="Q32" t="s">
        <v>57</v>
      </c>
      <c r="R32" t="s">
        <v>57</v>
      </c>
      <c r="S32" t="s">
        <v>57</v>
      </c>
      <c r="T32" s="1" t="s">
        <v>54</v>
      </c>
      <c r="U32" t="s">
        <v>57</v>
      </c>
      <c r="V32" t="s">
        <v>57</v>
      </c>
      <c r="W32" t="s">
        <v>57</v>
      </c>
      <c r="X32" t="s">
        <v>57</v>
      </c>
      <c r="Y32" t="s">
        <v>57</v>
      </c>
      <c r="Z32" t="s">
        <v>57</v>
      </c>
      <c r="AA32" s="1" t="s">
        <v>54</v>
      </c>
      <c r="AB32" t="s">
        <v>57</v>
      </c>
      <c r="AC32" t="s">
        <v>57</v>
      </c>
      <c r="AD32" t="s">
        <v>57</v>
      </c>
      <c r="AE32" t="s">
        <v>57</v>
      </c>
      <c r="AF32" t="s">
        <v>57</v>
      </c>
      <c r="AG32" t="s">
        <v>57</v>
      </c>
      <c r="AH32" s="1" t="s">
        <v>54</v>
      </c>
      <c r="AI32" t="s">
        <v>57</v>
      </c>
      <c r="AJ32" t="s">
        <v>57</v>
      </c>
      <c r="AK32">
        <f>SUMPRODUCT(--(UPPER(TRIM(G32:AJ32))="HP"))+SUMPRODUCT(--(UPPER(TRIM(G32:AJ32))="HP1"))+SUMPRODUCT(--(UPPER(TRIM(G32:AJ32))="HS1"))</f>
        <v>26</v>
      </c>
    </row>
    <row r="33" spans="1:37" x14ac:dyDescent="0.25">
      <c r="A33">
        <v>5007990</v>
      </c>
      <c r="B33" t="s">
        <v>49</v>
      </c>
      <c r="C33" t="s">
        <v>7</v>
      </c>
      <c r="D33" t="s">
        <v>63</v>
      </c>
      <c r="E33">
        <v>11</v>
      </c>
      <c r="F33">
        <v>2023</v>
      </c>
      <c r="G33" s="1" t="s">
        <v>54</v>
      </c>
      <c r="H33" t="s">
        <v>55</v>
      </c>
      <c r="I33" t="s">
        <v>55</v>
      </c>
      <c r="J33" t="s">
        <v>55</v>
      </c>
      <c r="K33" t="s">
        <v>55</v>
      </c>
      <c r="L33" t="s">
        <v>55</v>
      </c>
      <c r="M33" t="s">
        <v>55</v>
      </c>
      <c r="N33" s="1" t="s">
        <v>54</v>
      </c>
      <c r="O33" t="s">
        <v>55</v>
      </c>
      <c r="P33" t="s">
        <v>55</v>
      </c>
      <c r="Q33" t="s">
        <v>55</v>
      </c>
      <c r="R33" t="s">
        <v>55</v>
      </c>
      <c r="S33" t="s">
        <v>55</v>
      </c>
      <c r="T33" t="s">
        <v>55</v>
      </c>
      <c r="U33" s="1" t="s">
        <v>54</v>
      </c>
      <c r="V33" t="s">
        <v>55</v>
      </c>
      <c r="W33" t="s">
        <v>55</v>
      </c>
      <c r="X33" t="s">
        <v>55</v>
      </c>
      <c r="Y33" t="s">
        <v>55</v>
      </c>
      <c r="Z33" t="s">
        <v>55</v>
      </c>
      <c r="AA33" t="s">
        <v>55</v>
      </c>
      <c r="AB33" s="1" t="s">
        <v>54</v>
      </c>
      <c r="AC33" t="s">
        <v>55</v>
      </c>
      <c r="AD33" t="s">
        <v>55</v>
      </c>
      <c r="AE33" t="s">
        <v>55</v>
      </c>
      <c r="AF33" t="s">
        <v>55</v>
      </c>
      <c r="AG33" t="s">
        <v>55</v>
      </c>
      <c r="AH33" t="s">
        <v>55</v>
      </c>
      <c r="AI33" s="1" t="s">
        <v>54</v>
      </c>
      <c r="AJ33" t="s">
        <v>55</v>
      </c>
      <c r="AK33">
        <f>SUMPRODUCT(--(UPPER(TRIM(G33:AJ33))="HP"))+SUMPRODUCT(--(UPPER(TRIM(G33:AJ33))="HP1"))+SUMPRODUCT(--(UPPER(TRIM(G33:AJ33))="HS1"))</f>
        <v>25</v>
      </c>
    </row>
    <row r="34" spans="1:37" x14ac:dyDescent="0.25">
      <c r="A34">
        <v>5007965</v>
      </c>
      <c r="B34" t="s">
        <v>47</v>
      </c>
      <c r="C34" t="s">
        <v>7</v>
      </c>
      <c r="D34" t="s">
        <v>70</v>
      </c>
      <c r="E34">
        <v>11</v>
      </c>
      <c r="F34">
        <v>2023</v>
      </c>
      <c r="G34" s="1" t="s">
        <v>54</v>
      </c>
      <c r="H34" t="s">
        <v>55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s="1" t="s">
        <v>54</v>
      </c>
      <c r="O34" t="s">
        <v>55</v>
      </c>
      <c r="P34" t="s">
        <v>55</v>
      </c>
      <c r="Q34" t="s">
        <v>55</v>
      </c>
      <c r="R34" t="s">
        <v>55</v>
      </c>
      <c r="S34" t="s">
        <v>55</v>
      </c>
      <c r="T34" t="s">
        <v>55</v>
      </c>
      <c r="U34" s="1" t="s">
        <v>54</v>
      </c>
      <c r="V34" t="s">
        <v>55</v>
      </c>
      <c r="W34" t="s">
        <v>55</v>
      </c>
      <c r="X34" t="s">
        <v>55</v>
      </c>
      <c r="Y34" t="s">
        <v>55</v>
      </c>
      <c r="Z34" t="s">
        <v>55</v>
      </c>
      <c r="AA34" t="s">
        <v>55</v>
      </c>
      <c r="AB34" s="1" t="s">
        <v>54</v>
      </c>
      <c r="AC34" t="s">
        <v>55</v>
      </c>
      <c r="AD34" t="s">
        <v>55</v>
      </c>
      <c r="AE34" t="s">
        <v>55</v>
      </c>
      <c r="AF34" t="s">
        <v>55</v>
      </c>
      <c r="AG34" t="s">
        <v>55</v>
      </c>
      <c r="AH34" t="s">
        <v>55</v>
      </c>
      <c r="AI34" s="1" t="s">
        <v>54</v>
      </c>
      <c r="AJ34" t="s">
        <v>55</v>
      </c>
      <c r="AK34">
        <f>SUMPRODUCT(--(UPPER(TRIM(G34:AJ34))="HP"))+SUMPRODUCT(--(UPPER(TRIM(G34:AJ34))="HP1"))+SUMPRODUCT(--(UPPER(TRIM(G34:AJ34))="HS1"))</f>
        <v>25</v>
      </c>
    </row>
    <row r="35" spans="1:37" x14ac:dyDescent="0.25">
      <c r="A35">
        <v>5007642</v>
      </c>
      <c r="B35" t="s">
        <v>32</v>
      </c>
      <c r="C35" t="s">
        <v>7</v>
      </c>
      <c r="D35" t="s">
        <v>68</v>
      </c>
      <c r="E35">
        <v>11</v>
      </c>
      <c r="F35">
        <v>2023</v>
      </c>
      <c r="G35" t="s">
        <v>57</v>
      </c>
      <c r="H35" s="1" t="s">
        <v>54</v>
      </c>
      <c r="I35" t="s">
        <v>57</v>
      </c>
      <c r="J35" t="s">
        <v>57</v>
      </c>
      <c r="K35" t="s">
        <v>57</v>
      </c>
      <c r="L35" t="s">
        <v>57</v>
      </c>
      <c r="M35" t="s">
        <v>57</v>
      </c>
      <c r="N35" t="s">
        <v>57</v>
      </c>
      <c r="O35" s="1" t="s">
        <v>54</v>
      </c>
      <c r="P35" t="s">
        <v>57</v>
      </c>
      <c r="Q35" t="s">
        <v>57</v>
      </c>
      <c r="R35" t="s">
        <v>57</v>
      </c>
      <c r="S35" t="s">
        <v>57</v>
      </c>
      <c r="T35" t="s">
        <v>57</v>
      </c>
      <c r="U35" t="s">
        <v>57</v>
      </c>
      <c r="V35" s="1" t="s">
        <v>54</v>
      </c>
      <c r="W35" t="s">
        <v>57</v>
      </c>
      <c r="X35" t="s">
        <v>57</v>
      </c>
      <c r="Y35" t="s">
        <v>57</v>
      </c>
      <c r="Z35" t="s">
        <v>57</v>
      </c>
      <c r="AA35" t="s">
        <v>57</v>
      </c>
      <c r="AB35" t="s">
        <v>57</v>
      </c>
      <c r="AC35" s="1" t="s">
        <v>54</v>
      </c>
      <c r="AD35" t="s">
        <v>57</v>
      </c>
      <c r="AE35" t="s">
        <v>57</v>
      </c>
      <c r="AF35" t="s">
        <v>57</v>
      </c>
      <c r="AG35" t="s">
        <v>57</v>
      </c>
      <c r="AH35" t="s">
        <v>57</v>
      </c>
      <c r="AI35" t="s">
        <v>57</v>
      </c>
      <c r="AJ35" s="1" t="s">
        <v>54</v>
      </c>
      <c r="AK35">
        <f>SUMPRODUCT(--(UPPER(TRIM(G35:AJ35))="HP"))+SUMPRODUCT(--(UPPER(TRIM(G35:AJ35))="HP1"))+SUMPRODUCT(--(UPPER(TRIM(G35:AJ35))="HS1"))</f>
        <v>25</v>
      </c>
    </row>
    <row r="36" spans="1:37" x14ac:dyDescent="0.25">
      <c r="A36">
        <v>5007643</v>
      </c>
      <c r="B36" t="s">
        <v>33</v>
      </c>
      <c r="C36" t="s">
        <v>7</v>
      </c>
      <c r="D36" t="s">
        <v>68</v>
      </c>
      <c r="E36">
        <v>11</v>
      </c>
      <c r="F36">
        <v>2023</v>
      </c>
      <c r="G36" t="s">
        <v>56</v>
      </c>
      <c r="H36" t="s">
        <v>56</v>
      </c>
      <c r="I36" s="1" t="s">
        <v>54</v>
      </c>
      <c r="J36" t="s">
        <v>56</v>
      </c>
      <c r="K36" t="s">
        <v>56</v>
      </c>
      <c r="L36" t="s">
        <v>56</v>
      </c>
      <c r="M36" t="s">
        <v>56</v>
      </c>
      <c r="N36" t="s">
        <v>56</v>
      </c>
      <c r="O36" t="s">
        <v>56</v>
      </c>
      <c r="P36" s="1" t="s">
        <v>54</v>
      </c>
      <c r="Q36" t="s">
        <v>56</v>
      </c>
      <c r="R36" t="s">
        <v>56</v>
      </c>
      <c r="S36" t="s">
        <v>56</v>
      </c>
      <c r="T36" t="s">
        <v>56</v>
      </c>
      <c r="U36" t="s">
        <v>56</v>
      </c>
      <c r="V36" t="s">
        <v>56</v>
      </c>
      <c r="W36" s="1" t="s">
        <v>54</v>
      </c>
      <c r="X36" t="s">
        <v>56</v>
      </c>
      <c r="Y36" t="s">
        <v>56</v>
      </c>
      <c r="Z36" t="s">
        <v>56</v>
      </c>
      <c r="AA36" t="s">
        <v>56</v>
      </c>
      <c r="AB36" t="s">
        <v>56</v>
      </c>
      <c r="AC36" t="s">
        <v>56</v>
      </c>
      <c r="AD36" s="1" t="s">
        <v>54</v>
      </c>
      <c r="AE36" t="s">
        <v>56</v>
      </c>
      <c r="AF36" t="s">
        <v>56</v>
      </c>
      <c r="AG36" t="s">
        <v>56</v>
      </c>
      <c r="AH36" t="s">
        <v>56</v>
      </c>
      <c r="AI36" t="s">
        <v>56</v>
      </c>
      <c r="AJ36" t="s">
        <v>56</v>
      </c>
      <c r="AK36">
        <f>SUMPRODUCT(--(UPPER(TRIM(G36:AJ36))="HP"))+SUMPRODUCT(--(UPPER(TRIM(G36:AJ36))="HP1"))+SUMPRODUCT(--(UPPER(TRIM(G36:AJ36))="HS1"))</f>
        <v>26</v>
      </c>
    </row>
    <row r="37" spans="1:37" x14ac:dyDescent="0.25">
      <c r="A37">
        <v>5007707</v>
      </c>
      <c r="B37" t="s">
        <v>38</v>
      </c>
      <c r="C37" t="s">
        <v>39</v>
      </c>
      <c r="D37" t="s">
        <v>69</v>
      </c>
      <c r="E37">
        <v>11</v>
      </c>
      <c r="F37">
        <v>2023</v>
      </c>
      <c r="G37" t="s">
        <v>59</v>
      </c>
      <c r="H37" t="s">
        <v>59</v>
      </c>
      <c r="I37" t="s">
        <v>59</v>
      </c>
      <c r="J37" s="1" t="s">
        <v>54</v>
      </c>
      <c r="K37" t="s">
        <v>59</v>
      </c>
      <c r="L37" t="s">
        <v>59</v>
      </c>
      <c r="M37" t="s">
        <v>59</v>
      </c>
      <c r="N37" t="s">
        <v>59</v>
      </c>
      <c r="O37" t="s">
        <v>59</v>
      </c>
      <c r="P37" t="s">
        <v>59</v>
      </c>
      <c r="Q37" s="1" t="s">
        <v>54</v>
      </c>
      <c r="R37" t="s">
        <v>59</v>
      </c>
      <c r="S37" t="s">
        <v>59</v>
      </c>
      <c r="T37" t="s">
        <v>59</v>
      </c>
      <c r="U37" t="s">
        <v>59</v>
      </c>
      <c r="V37" t="s">
        <v>59</v>
      </c>
      <c r="W37" t="s">
        <v>59</v>
      </c>
      <c r="X37" s="1" t="s">
        <v>54</v>
      </c>
      <c r="Y37" t="s">
        <v>59</v>
      </c>
      <c r="Z37" t="s">
        <v>59</v>
      </c>
      <c r="AA37" t="s">
        <v>59</v>
      </c>
      <c r="AB37" t="s">
        <v>59</v>
      </c>
      <c r="AC37" t="s">
        <v>59</v>
      </c>
      <c r="AD37" t="s">
        <v>59</v>
      </c>
      <c r="AE37" s="1" t="s">
        <v>54</v>
      </c>
      <c r="AF37" t="s">
        <v>59</v>
      </c>
      <c r="AG37" t="s">
        <v>59</v>
      </c>
      <c r="AH37" t="s">
        <v>59</v>
      </c>
      <c r="AI37" t="s">
        <v>59</v>
      </c>
      <c r="AJ37" t="s">
        <v>59</v>
      </c>
      <c r="AK37">
        <f>SUMPRODUCT(--(UPPER(TRIM(G37:AJ37))="HP2"))+SUMPRODUCT(--(UPPER(TRIM(G37:AJ37))="HP1"))+SUMPRODUCT(--(UPPER(TRIM(G37:AJ37))="HS1"))</f>
        <v>26</v>
      </c>
    </row>
  </sheetData>
  <sortState ref="A2:AJ37">
    <sortCondition ref="D2:D3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4" workbookViewId="0">
      <selection activeCell="B25" sqref="B25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  <row r="3" spans="1:1" x14ac:dyDescent="0.25">
      <c r="A3" t="s">
        <v>12</v>
      </c>
    </row>
    <row r="4" spans="1:1" x14ac:dyDescent="0.25">
      <c r="A4" t="s">
        <v>14</v>
      </c>
    </row>
    <row r="5" spans="1:1" x14ac:dyDescent="0.25">
      <c r="A5" t="s">
        <v>16</v>
      </c>
    </row>
    <row r="6" spans="1:1" x14ac:dyDescent="0.25">
      <c r="A6" t="s">
        <v>18</v>
      </c>
    </row>
    <row r="7" spans="1:1" x14ac:dyDescent="0.25">
      <c r="A7" t="s">
        <v>20</v>
      </c>
    </row>
    <row r="8" spans="1:1" x14ac:dyDescent="0.25">
      <c r="A8" t="s">
        <v>22</v>
      </c>
    </row>
    <row r="9" spans="1:1" x14ac:dyDescent="0.25">
      <c r="A9" t="s">
        <v>24</v>
      </c>
    </row>
    <row r="10" spans="1:1" x14ac:dyDescent="0.25">
      <c r="A10" t="s">
        <v>26</v>
      </c>
    </row>
    <row r="11" spans="1:1" x14ac:dyDescent="0.25">
      <c r="A11" t="s">
        <v>28</v>
      </c>
    </row>
    <row r="14" spans="1:1" x14ac:dyDescent="0.25">
      <c r="A14" t="s">
        <v>8</v>
      </c>
    </row>
    <row r="15" spans="1:1" x14ac:dyDescent="0.25">
      <c r="A15" t="s">
        <v>10</v>
      </c>
    </row>
    <row r="16" spans="1:1" x14ac:dyDescent="0.25">
      <c r="A16" t="s">
        <v>12</v>
      </c>
    </row>
    <row r="17" spans="1:1" x14ac:dyDescent="0.25">
      <c r="A17" t="s">
        <v>14</v>
      </c>
    </row>
    <row r="18" spans="1:1" x14ac:dyDescent="0.25">
      <c r="A18" t="s">
        <v>16</v>
      </c>
    </row>
    <row r="19" spans="1:1" x14ac:dyDescent="0.25">
      <c r="A19" t="s">
        <v>18</v>
      </c>
    </row>
    <row r="20" spans="1:1" x14ac:dyDescent="0.25">
      <c r="A20" t="s">
        <v>20</v>
      </c>
    </row>
    <row r="21" spans="1:1" x14ac:dyDescent="0.25">
      <c r="A21" t="s">
        <v>22</v>
      </c>
    </row>
    <row r="22" spans="1:1" x14ac:dyDescent="0.25">
      <c r="A22" t="s">
        <v>24</v>
      </c>
    </row>
    <row r="23" spans="1:1" x14ac:dyDescent="0.25">
      <c r="A23" t="s">
        <v>26</v>
      </c>
    </row>
    <row r="24" spans="1:1" x14ac:dyDescent="0.25">
      <c r="A2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Sheet1</vt:lpstr>
      <vt:lpstr>Sheet2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2023-10-30T00:21:05Z</dcterms:created>
  <dcterms:modified xsi:type="dcterms:W3CDTF">2023-10-31T02:58:27Z</dcterms:modified>
  <cp:category/>
</cp:coreProperties>
</file>